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2015-2020\DT2020\Plan2020\ทำแผน 63-66 ตค 62\"/>
    </mc:Choice>
  </mc:AlternateContent>
  <bookViews>
    <workbookView xWindow="0" yWindow="0" windowWidth="19200" windowHeight="7284" firstSheet="1" activeTab="4"/>
  </bookViews>
  <sheets>
    <sheet name="1.ปก" sheetId="1" r:id="rId1"/>
    <sheet name="2.สรุปผลภาพรวม " sheetId="2" r:id="rId2"/>
    <sheet name="3.สรุปผลตัวชี้วัดระดับยุทธศาสตร" sheetId="3" r:id="rId3"/>
    <sheet name="ย.1" sheetId="4" r:id="rId4"/>
    <sheet name="ย.2" sheetId="5" r:id="rId5"/>
    <sheet name="ย.3" sheetId="6" r:id="rId6"/>
    <sheet name="ย.4" sheetId="7" r:id="rId7"/>
    <sheet name="ย.5" sheetId="8" r:id="rId8"/>
    <sheet name="ย.6" sheetId="9" r:id="rId9"/>
  </sheets>
  <definedNames>
    <definedName name="_xlnm._FilterDatabase" localSheetId="3" hidden="1">ย.1!$B$9:$K$60</definedName>
    <definedName name="_xlnm._FilterDatabase" localSheetId="4" hidden="1">ย.2!$B$9:$K$43</definedName>
    <definedName name="_xlnm._FilterDatabase" localSheetId="5" hidden="1">ย.3!$B$9:$K$40</definedName>
    <definedName name="_xlnm._FilterDatabase" localSheetId="6" hidden="1">ย.4!$A$7:$J$34</definedName>
    <definedName name="_xlnm._FilterDatabase" localSheetId="7" hidden="1">ย.5!$B$9:$K$84</definedName>
    <definedName name="_xlnm._FilterDatabase" localSheetId="8" hidden="1">ย.6!$B$9:$K$33</definedName>
    <definedName name="_xlnm.Print_Area" localSheetId="3">ย.1!$A$1:$K$60</definedName>
    <definedName name="_xlnm.Print_Area" localSheetId="4">ย.2!$A$1:$K$43</definedName>
    <definedName name="_xlnm.Print_Area" localSheetId="5">ย.3!$A$1:$K$40</definedName>
    <definedName name="_xlnm.Print_Area" localSheetId="7">ย.5!$A$1:$K$85</definedName>
    <definedName name="_xlnm.Print_Area" localSheetId="8">ย.6!$B$1:$K$33</definedName>
    <definedName name="_xlnm.Print_Titles" localSheetId="1">'2.สรุปผลภาพรวม '!$9:$11</definedName>
    <definedName name="_xlnm.Print_Titles" localSheetId="3">ย.1!$9:$10</definedName>
    <definedName name="_xlnm.Print_Titles" localSheetId="4">ย.2!$9:$10</definedName>
    <definedName name="_xlnm.Print_Titles" localSheetId="5">ย.3!$9:$10</definedName>
    <definedName name="_xlnm.Print_Titles" localSheetId="6">ย.4!$7:$8</definedName>
    <definedName name="_xlnm.Print_Titles" localSheetId="7">ย.5!$9:$10</definedName>
    <definedName name="_xlnm.Print_Titles" localSheetId="8">ย.6!$9:$10</definedName>
  </definedNames>
  <calcPr calcId="152511"/>
  <fileRecoveryPr repairLoad="1"/>
</workbook>
</file>

<file path=xl/calcChain.xml><?xml version="1.0" encoding="utf-8"?>
<calcChain xmlns="http://schemas.openxmlformats.org/spreadsheetml/2006/main">
  <c r="J26" i="2" l="1"/>
  <c r="G33" i="2"/>
  <c r="I33" i="2" s="1"/>
  <c r="J33" i="2" s="1"/>
  <c r="H39" i="2"/>
  <c r="G39" i="2"/>
  <c r="I39" i="2" s="1"/>
  <c r="J39" i="2" s="1"/>
  <c r="G38" i="2"/>
  <c r="I38" i="2" s="1"/>
  <c r="J38" i="2" s="1"/>
  <c r="G37" i="2"/>
  <c r="I37" i="2" s="1"/>
  <c r="J37" i="2" s="1"/>
  <c r="G35" i="2"/>
  <c r="I35" i="2" s="1"/>
  <c r="J35" i="2" s="1"/>
  <c r="G34" i="2"/>
  <c r="I34" i="2" s="1"/>
  <c r="J34" i="2" s="1"/>
  <c r="G31" i="2"/>
  <c r="I31" i="2" s="1"/>
  <c r="J31" i="2" s="1"/>
  <c r="G30" i="2"/>
  <c r="I30" i="2" s="1"/>
  <c r="J30" i="2" s="1"/>
  <c r="G29" i="2"/>
  <c r="I29" i="2" s="1"/>
  <c r="J29" i="2" s="1"/>
  <c r="G27" i="2"/>
  <c r="I27" i="2" s="1"/>
  <c r="J27" i="2" s="1"/>
  <c r="G26" i="2"/>
  <c r="I26" i="2" s="1"/>
  <c r="G25" i="2"/>
  <c r="G23" i="2"/>
  <c r="I23" i="2" s="1"/>
  <c r="J23" i="2" s="1"/>
  <c r="G22" i="2"/>
  <c r="I22" i="2" s="1"/>
  <c r="J22" i="2" s="1"/>
  <c r="G21" i="2"/>
  <c r="I21" i="2" s="1"/>
  <c r="J21" i="2" s="1"/>
  <c r="G18" i="2"/>
  <c r="I18" i="2" s="1"/>
  <c r="J18" i="2" s="1"/>
  <c r="G17" i="2"/>
  <c r="G19" i="2"/>
  <c r="I19" i="2" s="1"/>
  <c r="J19" i="2" s="1"/>
  <c r="F17" i="2"/>
  <c r="F39" i="2"/>
  <c r="F38" i="2"/>
  <c r="F37" i="2"/>
  <c r="F35" i="2"/>
  <c r="F34" i="2"/>
  <c r="F33" i="2"/>
  <c r="F31" i="2"/>
  <c r="F30" i="2"/>
  <c r="F29" i="2"/>
  <c r="F27" i="2"/>
  <c r="F26" i="2"/>
  <c r="F25" i="2"/>
  <c r="F23" i="2"/>
  <c r="F22" i="2"/>
  <c r="F21" i="2"/>
  <c r="F18" i="2"/>
  <c r="F19" i="2"/>
  <c r="E9" i="3"/>
  <c r="E10" i="3"/>
  <c r="E13" i="2"/>
  <c r="E14" i="2"/>
  <c r="F14" i="2" s="1"/>
  <c r="E15" i="2"/>
  <c r="D15" i="2"/>
  <c r="D14" i="2"/>
  <c r="D13" i="2"/>
  <c r="H38" i="2" l="1"/>
  <c r="H37" i="2"/>
  <c r="H34" i="2"/>
  <c r="H31" i="2"/>
  <c r="H30" i="2"/>
  <c r="H29" i="2"/>
  <c r="H26" i="2"/>
  <c r="H22" i="2"/>
  <c r="H21" i="2"/>
  <c r="H33" i="2"/>
  <c r="H25" i="2"/>
  <c r="I25" i="2"/>
  <c r="J25" i="2" s="1"/>
  <c r="H18" i="2"/>
  <c r="H17" i="2"/>
  <c r="I17" i="2"/>
  <c r="H35" i="2"/>
  <c r="H27" i="2"/>
  <c r="F15" i="2"/>
  <c r="H23" i="2"/>
  <c r="H19" i="2"/>
  <c r="G15" i="2"/>
  <c r="H15" i="2" s="1"/>
  <c r="F13" i="2"/>
  <c r="I15" i="2"/>
  <c r="J15" i="2" s="1"/>
  <c r="I14" i="2"/>
  <c r="J14" i="2" s="1"/>
  <c r="G13" i="2"/>
  <c r="H13" i="2" s="1"/>
  <c r="G14" i="2"/>
  <c r="H14" i="2" s="1"/>
  <c r="I13" i="2" l="1"/>
  <c r="J13" i="2" s="1"/>
  <c r="J17" i="2"/>
</calcChain>
</file>

<file path=xl/sharedStrings.xml><?xml version="1.0" encoding="utf-8"?>
<sst xmlns="http://schemas.openxmlformats.org/spreadsheetml/2006/main" count="586" uniqueCount="273">
  <si>
    <t>สรุปข้อมูลผลการดำเนินการตามตัวชี้วัด และเป้าหมาย</t>
  </si>
  <si>
    <t>แบบรายงานผลการดำเนินงานตามแผนปฏิบัติการ ประจำปีงบประมาณ พ.ศ. 2563</t>
  </si>
  <si>
    <t xml:space="preserve">สรุปข้อมูลผลการดำเนินการตามวิสัยทัศน์ ผลลัพธ์สำคัญ กลยุทธ์ โครงการ </t>
  </si>
  <si>
    <t>วิสัยทัศน์</t>
  </si>
  <si>
    <t>ประเด็นยุทธศาสตร์</t>
  </si>
  <si>
    <t>เป้าหมายปี 2563</t>
  </si>
  <si>
    <t>ผลการดำเนินงานปี 2563</t>
  </si>
  <si>
    <t>ผลการดำเนินการ</t>
  </si>
  <si>
    <t>(ระบุจำนวน)</t>
  </si>
  <si>
    <t>จำนวน</t>
  </si>
  <si>
    <t>ดำเนินการแล้วเป็นไปตามแผนและเป้าหมาย</t>
  </si>
  <si>
    <t>เริ่มดำเนินการแล้วแต่ยังไม่บรรลุเป้าหมาย</t>
  </si>
  <si>
    <t>ยังไม่ได้ดำเนินการ</t>
  </si>
  <si>
    <t>ร้อยละ</t>
  </si>
  <si>
    <t>รวมทุกประเด็นยุทธศาสตร์</t>
  </si>
  <si>
    <t>สรุปรายละเอียดผลการดำเนินงานโครงการ / กิจกรรม ตามประเด็นยุทธศาสตร์</t>
  </si>
  <si>
    <t xml:space="preserve">ผลลัพธ์สำคัญ/ตัวชี้วัด </t>
  </si>
  <si>
    <t>กลยุทธ์</t>
  </si>
  <si>
    <t>โครงการ/กิจกรรม</t>
  </si>
  <si>
    <t>หน่วยนับ</t>
  </si>
  <si>
    <t>โครงการ</t>
  </si>
  <si>
    <t xml:space="preserve">   ค่า  เป้าหมาย</t>
  </si>
  <si>
    <t>ผลการดำเนินงาน</t>
  </si>
  <si>
    <t>รายละเอียดผลการดำเนินงาน</t>
  </si>
  <si>
    <t>ผู้รับผิดชอบ</t>
  </si>
  <si>
    <t>ปัญหาอุปสรรค</t>
  </si>
  <si>
    <t>ผลลัพธ์</t>
  </si>
  <si>
    <t>ตัวชี้วัด</t>
  </si>
  <si>
    <r>
      <rPr>
        <b/>
        <sz val="10"/>
        <rFont val="TH SarabunPSK"/>
        <family val="2"/>
      </rPr>
      <t>หมายเหตุ</t>
    </r>
    <r>
      <rPr>
        <sz val="10"/>
        <rFont val="TH SarabunPSK"/>
        <family val="2"/>
      </rPr>
      <t xml:space="preserve"> : ให้ส่วนงาน/หน่วยงาน สรุปจำนวนผลลัพธ์/ตัวชี้วัด จำนวนกลยุทธ์ และจำนวนโครงการ เพื่อรายงานความก้าวหน้าผลการดำเนินงานตามแผนฯ</t>
    </r>
  </si>
  <si>
    <t>คณะทันตแพทยศาสตร์ มหาวิทยาลัยขอนแก่น</t>
  </si>
  <si>
    <t>ตามแผนปฏิบัติการ ประจำปีงบประมาณ พ.ศ 2563 คณะทันตแพทยศาสตร์ มหาวิทยาลัยขอนแก่น</t>
  </si>
  <si>
    <t xml:space="preserve">ประเด็นยุทธศาสตร์ที่ 1 มุ่งสู่ความเป็นเลิศด้านการศึกษา พัฒนาบัณฑิตให้พร้อมเป็นผู้นำแห่งอาเซียน                                  </t>
  </si>
  <si>
    <t xml:space="preserve">“โรงเรียนทันตแพทย์ที่ดีที่สุดสำหรับทุกคน : A Great Dental School for All” 
(เป้าหมายบรรลุวิสัยทัศน์ในปี พ.ศ. 2567) ปรับปรุงผ่านมติคณะกรรมการประจำคณะ ครั้งที่ 3/2563 วันที่ 25 กุมภาพันธ์ 2563
</t>
  </si>
  <si>
    <t>กลยุทธที่ 1.1 เปิดหลักสูตรระดับบัณฑิตศึกษาที่มีลักษณะบูรณาการ เป็นความต้องการของกลุ่มเป้าหมายทั้งในและต่างประเทศ</t>
  </si>
  <si>
    <t xml:space="preserve">ผลิตบัณฑิตทันตแพทย์และผู้เชี่ยวชาญที่ได้มาตรฐานวิชาชีพระดับสากลมีทักษะของ 21st century skills  มีศักยภาพเป็นผู้นำด้านทันตสาธารณสุข
</t>
  </si>
  <si>
    <t xml:space="preserve">กลยุทธที่ 1.2 พัฒนาและส่งเสริมศักยภาพของนักศึกษาให้เป็นบัณฑิตพึงประสงค์ </t>
  </si>
  <si>
    <t>กลยุทธที่ 1.3 พัฒนางานทันตแพทยศาสตรศึกษา</t>
  </si>
  <si>
    <t xml:space="preserve">กลยุทธที่ 1.4 พัฒนาศักยภาพของอาจารย์ในการจัดการเรียนรู้ 21st century skills </t>
  </si>
  <si>
    <t>กลยุทธที่ 1.5 สร้างความผูกพันของนักศึกษาและศิษย์เก่า</t>
  </si>
  <si>
    <t xml:space="preserve">ประเด็นยุทธศาสตร์ที่ 2 สร้างผลงานวิจัยและนวัตกรรมที่มีคุณภาพระดับนานาชาติ เพื่อรับใช้สังคม                                 </t>
  </si>
  <si>
    <t xml:space="preserve">เป็นผู้นำด้านการวิจัย และเป็นแหล่งพัฒนาศักยภาพของผู้นำ เพื่อแก้ไขปัญหาโรคในช่องปากที่สำคัญสร้างและพัฒนาองค์ความรู้และนวัตกรรมทางทันตแพทยศาสตร์และทันตสาธารณสุข 
</t>
  </si>
  <si>
    <t>กลยุทธที่ 2.1 พัฒนาศักยภาพและสร้างแรงจูงใจด้านการวิจัย</t>
  </si>
  <si>
    <t>กลยุทธที่ 2.2 ส่งเสริมการวิจัย นวัตกรรมและถ่ายทอดเพื่อตอบสนองปัญหา ทันตสุขภาพของประชาชน</t>
  </si>
  <si>
    <t xml:space="preserve">กลยุทธที่ 2.3 พัฒนาผลงานวิจัยตีพิมพ์ในวารสารระดับชาติ และนานาชาติที่มีดัชนีผลกระทบ </t>
  </si>
  <si>
    <t>กลยุทธที่ 2.4 จัดตั้ง Dental Research Center of Excellence (DRCE)  เพื่อเป็นศูนย์กลางในการทำวิจัย</t>
  </si>
  <si>
    <t>ประเด็นยุทธศาสตร์ที่ 3 เป็นผู้นำในการบริการวิชาชีพ  มุ่งพัฒนาชุมชน  และเป็นศูนย์ทันตกรรม แห่งอาเซียน</t>
  </si>
  <si>
    <t xml:space="preserve"> เป็นศูนย์เชี่ยวชาญการให้บริการทางทันตกรรม เป็นแหล่งฝึกอบรม และบ่มเพาะความเชี่ยวชาญเฉพาะทาง และเป็นศูนย์กลางวิชาการด้านทันตสาธารณสุข แห่งภาคอีสานและภูมิภาคอาเซียน</t>
  </si>
  <si>
    <t>กลยุทธที่ 3.2 สนับสนุนการบริการและสร้างเสริมทันตสุขภาพ แก่ผู้ด้อยโอกาส และผู้ป่วยพิเศษ</t>
  </si>
  <si>
    <t>กลยุทธที่ 3.3 พัฒนาศูนย์ความเป็นเลิศเฉพาะทาง ด้านทันตกรรม</t>
  </si>
  <si>
    <t xml:space="preserve">ประเด็นยุทธศาสตร์ที่ 4 พัฒนาสู่คณะทันตแพทยศาสตร์ดิจิทัล                                  </t>
  </si>
  <si>
    <t xml:space="preserve"> นำเทคโนโลยีดิจิทัลมาใช้ ในการจัดกระบวนการเรียนรู้ การวิจัย การบริการวิชาการ และการบริหารงาน
</t>
  </si>
  <si>
    <t xml:space="preserve">กลยุทธที่ 4.1 พัฒนาระบบสารสนเทศเพื่อการรักษาพยาบาล และการบริหารจัดการ </t>
  </si>
  <si>
    <t xml:space="preserve">กลยุทธที่ 4.2 นำเทคโนโลยีดิจิทัลมาใช้ในการบริหารจัดการของคณะ </t>
  </si>
  <si>
    <t xml:space="preserve">กลยุทธที่ 4.3 นำเทคโนโลยีดิจิทัลมาใช้ในการบริการวิชาการและวิจัย </t>
  </si>
  <si>
    <t xml:space="preserve">กลยุทธที่ 4.4 นำเทคโนโลยีดิจิทัลมาใช้ในการจัดการเรียนการสอน </t>
  </si>
  <si>
    <t xml:space="preserve">ประเด็นยุทธศาสตร์ที่ 5 บริหารจัดการองค์กร เพื่องานเห็นผล คนเป็นสุข         </t>
  </si>
  <si>
    <t xml:space="preserve">เป็นองค์กรสมรรถนะสูง 
พร้อมรับการเปลี่ยนแปลง สามารถพึ่งตนเองได้  และมีความสมดุลระหว่าง
ความเป็นเลิศและความสุข 
</t>
  </si>
  <si>
    <t>กลยุทธที่ 5.1 เพิ่มรายได้และลดรายจ่าย</t>
  </si>
  <si>
    <t>กลยุทธที่ 5.2 เพิ่มประสิทธิภาพในกระบวนการดำเนินงาน</t>
  </si>
  <si>
    <t>กลยุทธที่ 5.3 ส่งเสริมการบริหารองค์กรโดยใช้หลักธรรมาภิบาล</t>
  </si>
  <si>
    <t xml:space="preserve">กลยุทธที่ 5.4 พัฒนาศักยภาพและความก้าวหน้าบุคคลากร </t>
  </si>
  <si>
    <t>กลยุทธที่ 5.5 พัฒนากายภาพ และสิ่งแวดล้อมให้เอื้อต่อการทำงาน</t>
  </si>
  <si>
    <t>กลยุทธที่ 5.6 สร้างความผูกพันของบุคลากรต่อองค์กร</t>
  </si>
  <si>
    <t>กลยุทธที่ 5.7 สื่อสารองค์กร</t>
  </si>
  <si>
    <t xml:space="preserve">กลยุทธที่ 5.8 พัฒนาการจัดการความรู้ </t>
  </si>
  <si>
    <t>ประเด็นยุทธศาสตร์ที่ 6 พัฒนาสู่ความเป็นสากล</t>
  </si>
  <si>
    <t xml:space="preserve">ได้รับการยอมรับ บุคลากรและนักศึกษาเป็นที่รู้จักในระดับนานาชาติ </t>
  </si>
  <si>
    <t xml:space="preserve">กลยุทธที่ 6.1 แผนพัฒนาภูมิทัศน์ และสิ่งแวดล้อมเพื่อความเป็นนานาชาติ </t>
  </si>
  <si>
    <t xml:space="preserve">กลยุทธที่ 6.2 สร้างความสัมพันธ์ และเครือข่ายความร่วมมือกับสถาบัน นานาชาติในการพัฒนาวิชาการ การวิจัย  และถ่ายทอดเทคโนโลยีระหว่างกัน                  </t>
  </si>
  <si>
    <t>กลยุทธที่ 6.3 สนับสนุนส่งเสริมการเรียนรู้ภาษาและวัฒนธรรมนานาชาติ</t>
  </si>
  <si>
    <t>โครงการตรวจประเมินคุณภาพภายในระดับหลักสูตร</t>
  </si>
  <si>
    <t>1) จำนวนโครงการ
ที่ดำเนินการ</t>
  </si>
  <si>
    <t>หลักสูตร</t>
  </si>
  <si>
    <t xml:space="preserve">   รายละเอียดกิจกรรม </t>
  </si>
  <si>
    <t>โครงการตรวจประเมินคุณภาพภายในประจำปี</t>
  </si>
  <si>
    <t>โครงการฝึกปฏิบัติงานทันตกรรมชุมชนภาคสนาม</t>
  </si>
  <si>
    <t xml:space="preserve">1) จำนวนโครงการ
ที่ดำเนินการ
</t>
  </si>
  <si>
    <t xml:space="preserve">   รายละเอียดกิจกรรม</t>
  </si>
  <si>
    <t>โครงการกิจกรรมพัฒนานักศึกษา</t>
  </si>
  <si>
    <t>โครงการกิจกรรมพัฒนานักศึกษา (กลุ่มโครงการในคณะ)</t>
  </si>
  <si>
    <t>โครงการพัฒนาการเรียนการสอนและสัมมนาภาควิชาเพื่อวางแผนการจัดการเรียนการสอน (กลุ่มโครงการในคณะ)</t>
  </si>
  <si>
    <t>รายละเอียดกิจกรรม</t>
  </si>
  <si>
    <t>การสนับสนุนการนำเสนอบทความทางวิชาการของนักศึกษาระดับปริญญาตรี</t>
  </si>
  <si>
    <t>โครงการสัมมนาคณาจารย์ประจำปี</t>
  </si>
  <si>
    <t>โครงการส่งเสริม 21st century skill สำหรับอาจารย์</t>
  </si>
  <si>
    <t xml:space="preserve">โครงการสนับสนุนการจัดพิมพ์ตำรา/หนังสือ </t>
  </si>
  <si>
    <t xml:space="preserve">โครงการสนับสนุนการศึกษาสำหรับบุคลากรจากประเทศเพื่อนบ้าน </t>
  </si>
  <si>
    <t xml:space="preserve">รายละเอียดกิจกรรม </t>
  </si>
  <si>
    <t>โครงการเสวนางานวิจัย</t>
  </si>
  <si>
    <t>โครงการอบรมการตรวจสอบการคัดลอกผลงานของผู้อื่นในการค้นคว้าวิจัยระดับบัณฑิตศึกษา</t>
  </si>
  <si>
    <t>โครงการสนับสนุนการนำเสนอผลงานระดับนานาชาติในเขตทวีปเอเซีย</t>
  </si>
  <si>
    <t>โครงการสนับสนุนการนำเสนอผลงานระดับนานาชาติในเขตทวีปเอเชีย</t>
  </si>
  <si>
    <t>กลยุทธที่ 3.1 ยกระดับมาตรฐานการให้บริการทันตกรรม</t>
  </si>
  <si>
    <t>โครงการทันตกรรมเคลื่อนที่</t>
  </si>
  <si>
    <t>โครงการวันทันตสาธารณสุข</t>
  </si>
  <si>
    <t xml:space="preserve">โครงการประชุมเชิงวิชาการและเชิงปฏิบัติการประจำปี </t>
  </si>
  <si>
    <t xml:space="preserve">โครงการสนับสนุนการพัฒนา Excellence center  </t>
  </si>
  <si>
    <t xml:space="preserve">โครงการรณรงค์ส่งเสริมมาตรการประหยัด และอนุรักษ์พลังงาน  </t>
  </si>
  <si>
    <t>โครงการศูนย์บริการสู่ประชาชน (คลินิกในเมือง)</t>
  </si>
  <si>
    <t>โครงการรับบริจาคเพื่อช่วยเหลือการรักษาทางทันตกรรมสำหรับผู้ป่วยมะเร็ง</t>
  </si>
  <si>
    <t xml:space="preserve">โครงการพัฒนาเว็บไซต์ คณะฯ ปรับปรุง web site (ภาษาไทยและอังกฤษ) และ สารสนเทศด้านการวิจัย </t>
  </si>
  <si>
    <t>โครงการศิษย์เก่าสัมพันธ์</t>
  </si>
  <si>
    <t xml:space="preserve">โครงการสนับสนุนการนำเสนอบทความทางวิชาการและผลงานของนักศึกษาระดับปริญญาตรี (กลุ่มโครงการภายในคณะ) </t>
  </si>
  <si>
    <t>โครงการสนับสนุนกิจกรรมประเพณี ศิลปวัฒนธรรม ในวันสำคัญ (กลุ่มโครงการ)</t>
  </si>
  <si>
    <t>โครงการทันตกรรมพระราชทานและทันตกรรมเคลื่อนที่</t>
  </si>
  <si>
    <t>โครงการจัดการความรู้</t>
  </si>
  <si>
    <t>โครงการผู้บริหารพบบุคลากรและสาขาวิชา</t>
  </si>
  <si>
    <t>โครงการร้าน Dino Dent Shop</t>
  </si>
  <si>
    <t>กิจกรรม “Big Cleaning Day DT ปี 2563”</t>
  </si>
  <si>
    <t>ฝ่ายยุทธศาสตร์</t>
  </si>
  <si>
    <t>ฝ่ายการศึกษา</t>
  </si>
  <si>
    <t>ฝ่ายวิจัยฯ</t>
  </si>
  <si>
    <t>หน่วยทันตกรรมเคลื่อนที่</t>
  </si>
  <si>
    <t>โครงการบริการวิชาการแก่สังคมและการตรวจสุขภาพช่องปาก ในเขตพื้นที่บริการ (กลุ่มโครงการ)</t>
  </si>
  <si>
    <t xml:space="preserve">การตรวจสุขภาพช่องปากเด็กระดับประถม เพื่อส่งเสริมให้มารับการรักษาคลินิกในเวลา </t>
  </si>
  <si>
    <t>โครงการจัดตั้ง Dental Research Center of Excellence (DRCE)  เพื่อเป็นศูนย์กลางในการทำวิจัย</t>
  </si>
  <si>
    <t xml:space="preserve">โครงการนำเทคโนโลยีดิจิทัลมาใช้ในการบริหารจัดการของคณะ </t>
  </si>
  <si>
    <t xml:space="preserve">โครงการนำเทคโนโลยีดิจิทัลมาใช้ในการบริการวิชาการและวิจัย </t>
  </si>
  <si>
    <t xml:space="preserve">โครงการนำเทคโนโลยีดิจิทัลมาใช้ในการจัดการเรียนการสอน </t>
  </si>
  <si>
    <t>โครงการจัดการประชุมวิชาการ</t>
  </si>
  <si>
    <t>โครงการประชุม/ อบรม</t>
  </si>
  <si>
    <t>โครงการพัฒนาภูมิทัศน์ และสิ่งแวดล้อมเพื่อความเป็นนานาชาติ (กลุ่มโครงการในคณะ)</t>
  </si>
  <si>
    <t>โครงการเพิ่มประสิทธิภาพในกระบวนการดำเนินงาน</t>
  </si>
  <si>
    <t>โครงการส่งเสริมการบริหารองค์กรโดยใช้หลักธรรมาภิบาล</t>
  </si>
  <si>
    <t>โครงการอบรมเชิงปฏิบัติการ “กระบวนการขอกำหนดตำแหน่งสูงขึ้นของบุคลากรสายสนับสนุน”</t>
  </si>
  <si>
    <t>โครงการลงนามข้อตกลงความร่วมมือระหว่างสถาบันต่างประเทศ (MOU) ด้านวิชาการและวิจัย</t>
  </si>
  <si>
    <t xml:space="preserve">     การลงนามข้อตกลงความร่วมมือระหว่างสถาบันต่างประเทศ (MOU) ด้านวิชาการและวิจัย ดังนี้ 1) ประเทศ Myanmar สถาบัน University of Dental Medicine, Yangon วันลงนาม 21 ธ.ค. 58 วันหมดอายุ 21 ธ.ค. 63 2) ประเทศ Myanmar สถาบัน University of Dental Medicine, Mandalay วันลงนาม 22 ธ.ค. 58 วันหมดอายุ 22 ธ.ค. 63 3) ประเทศ P.R. CHINA สถาบัน Guanghua School of Stomatology, Hospital of Stomatology, Sun Yat-sen University วันลงนาม 18 ม.ค. 59 วันหมดอายุ 18 ม.ค. 64 4) ประเทศ  P.R. CHINA สถาบัน School of Stomatology, Wuhan University วันลงนาม 22 พ.ย. 61 วันหมดอายุ 22 พ.ย. 64 5) ประเทศ Philippines สถาบัน College of Dentistry, University of the Phillippines – Manila วันลงนาม 3 เม.ย. 59 วันหมดอายุ 3 เม.ย. 64 6) ประเทศ Vietnam สถาบัน Faculty of Odonto-Stomatology, University of Medicine and Pharmacy at Ho Chi Minh City วันลงนาม 28 พ.ย. 59 วันหมดอายุ 28 พ.ย. 64 7) ประเทศ Vietnam สถาบัน Faculty of Odonto-Stomatology, Can Tho University of Medicine and Pharmacy  วันลงนาม 20 พ.ย. 61 วันหมดอายุ 20 พ.ย. 66 8) ประเทศ Vietnam สถาบัน Thai Nguyen University of Medicine and Pharmacy, Vietnam วันลงนาม 20 พ.ย. 61 วันหมดอายุ 20 พ.ย. 66 9) ประเทศ Australia สถาบัน Charles Sturt University, School of Dentistry and Health Sciences วันลงนาม 9 พ.ค. 60 วันหมดอายุ 9 พ.ค. 65 10) ประเทศ France สถาบัน School of Dental Medicine, University of Strasbourg วันลงนาม 6 ก.พ. 60 วันหมดอายุ 10 ก.ย. 65 11) ประเทศ HONG KONG สถาบัน The University of Hong Kong วันลงนาม 10 ม.ค.61 วันหมดอายุ 10 เม.ย. 66 12) ประเทศ JAPAN สถาบัน Hiroshima University วันลงนาม 22 พ.ค. 50 ไม่มีวันหมดอายุ 13) ประเทศ JAPAN สถาบัน Tokyo Medical and Dental University วันลงนาม 21 มี.ค. 57 วันหมดอายุ 21 มี.ค. 2562 14) ประเทศ JAPAN สถาบัน Tohoku University Graduate School of Dentistry วันลงนาม 19 ก.พ. 55 วันหมดอายุ 19 ก.พ. 63   นอกจากนี้ยังมี MOU ระดับมหาวิทยาลัย คือ 1) ประเทศ CAMBODIA สถาบัน University of Puthisastra วันลงนาม 12 ก.ย. 59 วันหมดอายุ 11 ก.ย. 64 2) ประเทศ JAPAN สถาบัน Niigata University วันลงนาม 31 ม.ค.60 วันหมดอายุ 30 ม.ค.65 3) ประเทศ USA สถาบัน University of Texas Health Science Center at Houston วันลงนาม 10 ก.ค. 61 วันหมดอายุ 10 ก.ค. 66   </t>
  </si>
  <si>
    <t>ฝ่ายบริหาร</t>
  </si>
  <si>
    <t>คณะทันตแพทยศาสตร์</t>
  </si>
  <si>
    <t>แขนงวิชาทันต
กรรมสำหรับเด็ก</t>
  </si>
  <si>
    <t xml:space="preserve"> หน่วย CE และ</t>
  </si>
  <si>
    <t>สาขาวิชา</t>
  </si>
  <si>
    <t>รพ.ทันตกรรม</t>
  </si>
  <si>
    <t>โครงการฝึกอบรม /พัฒนางาน</t>
  </si>
  <si>
    <t>โครงการตรวจสอบภายในและความโปร่งใส</t>
  </si>
  <si>
    <t>หน่วยทรัพยากรบุคคล</t>
  </si>
  <si>
    <t>โครงการพัฒนากายภาพ และสิ่งแวดล้อมให้เอื้อต่อการทำงาน</t>
  </si>
  <si>
    <t>โครงการสร้างความผูกพันของบุคลากรต่อองค์กร</t>
  </si>
  <si>
    <t>โครงการพัฒนาเว็บไซต์ คณะฯ ปรับปรุง web site</t>
  </si>
  <si>
    <t>โครงการจัดประชุมเชิงปฏิบัติการนานาชาติ</t>
  </si>
  <si>
    <t>โครงการความร่วมมือร่วมกันระหว่างสถาบันทั้งด้านความร่วมมือด้านการวิจัยและด้านวิชาการ และการแลกเปลี่ยนนักศึกษา</t>
  </si>
  <si>
    <t xml:space="preserve">โครงการความร่วมมือร่วมกันระหว่างสถาบันทั้งด้านความร่วมมือด้านการวิจัยและด้านวิชาการ </t>
  </si>
  <si>
    <t>การจัดประชุมเชิงปฏิบัติการนานาชาติ “The 7th UW/KKU/TU Workshop on Clinical Research Methods in Oral Health”</t>
  </si>
  <si>
    <t>คลินิกบริการ</t>
  </si>
  <si>
    <t>ทันตกรรมในเมือง</t>
  </si>
  <si>
    <t xml:space="preserve">กิจกรรม THE 10TH DENT KKU SHOW &amp; SHARE 2019 </t>
  </si>
  <si>
    <t>จัดการประชุมวิชาการนานาชาติ HEAD AND NECK ONCOLOGY (เจ้าภาพร่วม)</t>
  </si>
  <si>
    <t>กิจกรรมการดูงานด้านโปรแกรมการจัดเก็บภาระงานและคำสั่งานตามนโยบาย Digital Transformation ของมหาวิทยาลัยขอนแก่น</t>
  </si>
  <si>
    <t xml:space="preserve"> คณะ ได้พัฒนาปรับปรุงเว็ปไซต์ทั้งภาษาไทย และอังกฤษให้เป็นปัจจุบัน ตลอดจนการทำสื่อในรูปแบบต่างๆ สำหรับผู้ใช้บริการที่หลากหลายเพื่อสนับสนุนวิสัยทัศน์และยุทธศาสตร์ของคณะฯ และประชาสัมพันธ์ให้คณะฯ เป็นที่รู้จักทั้งภายในและต่างประเทศ</t>
  </si>
  <si>
    <t>จัดอบรมเชิงปฏิบัติการ เรื่อง “เทคนิคการถ่ายภาพด้วยกล้องดิจิตอล”</t>
  </si>
  <si>
    <t xml:space="preserve">ประเด็นยุทธศาสตร์ที่ 2 สร้างผลงานวิจัยและนวัตกรรมที่มีคุณภาพระดับนานาชาติ เพื่อรับใช้สังคม </t>
  </si>
  <si>
    <t xml:space="preserve">ประเด็นยุทธศาสตร์ที่ 1 มุ่งสู่ความเป็นเลิศด้านการศึกษา พัฒนาบัณฑิตให้พร้อมเป็นผู้นำแห่งอาเซียน </t>
  </si>
  <si>
    <t>ประเด็นยุทธศาสตร์ที่ 4 พัฒนาสู่คณะทันตแพทยศาสตร์ดิจิทัล</t>
  </si>
  <si>
    <t>ประเด็นยุทธศาสตร์ที่ 5 บริหารจัดการองค์กร เพื่องานเห็นผล คนเป็นสุข</t>
  </si>
  <si>
    <t>ผลลัพธ์สำคัญ/ตัวชี้วัด 1 ร้อยละงานวิจัยระดับบัณฑิตศึกษาที่ได้รับการตีพิมพ์ในระดับนานาชาติ</t>
  </si>
  <si>
    <t>ผลลัพธ์สำคัญ/ตัวชี้วัด 4 จำนวนเงินทุนวิจัยที่ได้รับการสนับสนุนจากแหล่งทุนภายนอกต่อจำนวนอาจารย์</t>
  </si>
  <si>
    <t>ผลลัพธ์สำคัญ/ตัวชี้วัด 6 จำนวนผลงานวิจัยที่เกิดจากความร่วมมือที่ทำร่วมกับต่างประเทศ</t>
  </si>
  <si>
    <t>ผลลัพธ์สำคัญ/ตัวชี้วัด 1 อัตราการเกิดภาวะแทรกซ้อนจากการรักษารุนแรงถึงแก่ชีวิต</t>
  </si>
  <si>
    <t>ผลลัพธ์สำคัญ/ตัวชี้วัด 3 จำนวน Clinical Practice Guideline</t>
  </si>
  <si>
    <t xml:space="preserve">ผลลัพธ์สำคัญ/ตัวชี้วัด 5 จำนวนงานประชุมวิชาการระดับชาติ/นานาชาติ </t>
  </si>
  <si>
    <t>ผลลัพธ์สำคัญ/ตัวชี้วัด 2 จำนวน Application ใช้ในการเรียนการสอน การบริการสุขภาพช่องปาก และการวิจัย</t>
  </si>
  <si>
    <t>ผลลัพธ์สำคัญ/ตัวชี้วัด 3 ความผูกพันของคนในองค์กร</t>
  </si>
  <si>
    <t>ผลลัพธ์สำคัญ/ตัวชี้วัด 1 จำนวนกิจกรรมที่ดำเนินการร่วมกับมหวิทยาลัยในต่างประเทศ</t>
  </si>
  <si>
    <r>
      <t>เป้าประสงค์</t>
    </r>
    <r>
      <rPr>
        <b/>
        <sz val="10"/>
        <color theme="1"/>
        <rFont val="TH SarabunPSK"/>
        <family val="2"/>
      </rPr>
      <t xml:space="preserve"> :  </t>
    </r>
  </si>
  <si>
    <t>ผลลัพธ์สำคัญ/ตัวชี้วัด 2 ผลงานวิจัยที่ได้รับตีพิมพ์ในฐานข้อมูลระดับนานาชาติ (SCOPUS) รวมทั้ง Q1, Q2</t>
  </si>
  <si>
    <t>ผลลัพธ์สำคัญ/ตัวชี้วัด 1 ร้อยละนักศึกษาที่จบการศึกษาตามแผนการศึกษา (ป.ตรี  รหัส 57)</t>
  </si>
  <si>
    <t>ผลลัพธ์สำคัญ/ตัวชี้วัด 2 ร้อยละบัณฑิตที่สอบผ่านใบประกอบวิชาชีพทางทันตกรรม (รหัส 57)</t>
  </si>
  <si>
    <t>ผลลัพธ์สำคัญ/ตัวชี้วัด 2 จำนวนอาจารย์วิทยากรชาวต่างประเทศที่เชิญมาบรรยาย สอนและวิจัย</t>
  </si>
  <si>
    <t xml:space="preserve">ผลลัพธ์สำคัญ/ตัวชี้วัด 1 รายได้ต่อหัวบุคคลากร (OKR ผลิตภาพของบุคลากร)
</t>
  </si>
  <si>
    <t>ผลลัพธ์สำคัญ/ตัวชี้วัด 2 จำนวนศูนย์ความเป็นเลิศเฉพาะทางและศูนย์กลางบริการทางการแพทย์ medical Hub</t>
  </si>
  <si>
    <t>ผลลัพธ์สำคัญ/ตัวชี้วัด 3 ร้อยละของอาจารย์ที่ดำรงตำแหน่งทางวิชาการตามความถนัด (OKR)</t>
  </si>
  <si>
    <t>ผลลัพธ์สำคัญ/ตัวชี้วัด 5 จำนวนทรัพย์สินทางปัญญา/นวัตกรรม (OKR นวัตกรรมเชิงพาณิชย์)</t>
  </si>
  <si>
    <t>ผลลัพธ์สำคัญ/ตัวชี้วัด 4 จำนวนหลักสูตรที่มีการจัดระบบการศึกษาตามกระบวนทัศน์ใหม่ (OKR)</t>
  </si>
  <si>
    <t>ผลลัพธ์สำคัญ/ตัวชี้วัด 1 จำนวนบทเรียนออนไลน์ (รวมสื่อการสอนและสื่อวิดิทัศน์)</t>
  </si>
  <si>
    <t xml:space="preserve">   คณะได้ส่งเสริม 21st century skill สำหรับอาจารย์ ส่งผลให้ รศ.ดร.ทพ.พูนศักดิ์ ภิเศก เข้ารับรางวัลประกาศเกียรติคุณ ประจำปี 2563 เมื่อวันที่ 2 กุมภาพันธ์ 2563 ที่ผ่านมา ณ ห้องประชุมสำนักงานสภาวิจัยแห่งชาติ กรุงเทพมหานคร รศ.ดร.ทพ.พูนศักดิ์ ภิเศก เข้ารับรางวัลประกาศเกียรติคุณ ประจำปี 2563 พร้อมเงินรางวัล 100,000 บาท จากสภาวิจัยแห่งชาติ (วช.) จากผลงาน “อุปกรณ์ปรับแต่งจมูกสำหรับผู้ป่วยปากแหว่งเพดานโหว่” โดยที่ผ่านผลงานดังกล่าวคว้ารางวัลรองชนะเลิศอันดับ 1 นวัตกรรมแห่งชาติ ด้านสังคม ประเภทหน่วยงานภาครัฐ ซึ่งผลงานดังกล่าวเริ่มต้นจากงานวิจัยในลักษณะสหสาขาวิชาชีพ ของนักศึกษาทันตแพทย์ระดับปริญญาตรี ต่อยอดด้วยวิจัยเชิงคลินิกของนักศึกษาหลักสูตรทันตแพทย์ประจำบ้าน นำมาพัฒนาจนได้รับการรับรองจากสำนักงานหลักประกันสุขภาพแห่งชาติให้เบิกจ่ายอุปกรณ์นี้ในสถานพยาบาลทั่วประเทศ</t>
  </si>
  <si>
    <t xml:space="preserve">สาขาวิชา
</t>
  </si>
  <si>
    <t>ทันตสาธารณสุข</t>
  </si>
  <si>
    <t>ชะลอ</t>
  </si>
  <si>
    <t>โครงการส่งบุคลากรเข่าร่วมแข่งกันและประกวดผลงาน</t>
  </si>
  <si>
    <t xml:space="preserve">   1) วันที่ 8 มกราคม 2563 ที่ผ่านมา คณะทันตแพทยศาสตร์ มหาวิทยาลัยขอนแก่น 
จัดกิจกรรมทำบุญตักบาตรเนื่องในวาระดิถีขึ้นปีใหม่ ประจำปี 2563 และในช่วงกลางคืน
มีการจัดงานส่งท้ายปีเก่า ต้อนรับปีใหม่ 2563 ในชื่อตอน “ราตรีลีลาศ แปลงกายเป็นเจ้าชายและเจ้าหญิง” โดยมี รศ.ดร.ทพญ.วรานุช ปิติพัฒน์ คณบดี เป็นประธานเปิดงาน ภายในงานจัดให้มีการเลี้ยงสังสรรค์ สานสามัคคี พร้อมกันนั้นยังมีการจัดกิจกรรมการแสดงบนเวที ได้แก่ การแสดงชุดผู้บริหาร การแสดงบุคลากรสังกัดสำนักงานคณบดี การแสดงจากนักศึกษาทันตแพทย์ และนักเรียนผู้ช่วยทันตแพทย์ การประกวดแต่งกายตีมเจ้าชายและเจ้าหญิง นอกจากนั้นยังมีการจัดแจกของที่ระลึกของรางวัลจำนวนกว่า 200 ชิ้น ณ คณะทันตแพทยศาสตร์ บรรยากาศเต็มไปด้วยความสนุกสนาน
    2) จัดการแข่งขันฟุตบอลสานสัมพันธ์ ณ สนามกีฬากลาง จังหวัดขอนแก่น วันที่ 20 ธันวาคม 2562 ผู้ว่าราชการจังหวัดขอนแก่น นำทีมบุคลากรส่วนราชการกว่า 100 คน กิจกรรมจะช่วยสานสัมพันธ์ สนับสนุนให้ทุกคนได้ออกกำลังกาย ช่วยผ่อนคลายความเครียดจากการปฏิบัติงานอีกทั้งยังช่วยเสริมสร้างความรัก ความสามัคคี โดยมีผู้ว่าราชการจังหวัดขอนแก่น เป็นประธานกล่าวเปิดงาน อธิการบดีมหาวิทยาลัยขอนแก่น เป็นผู้กล่าวรายงานการดำเนินงาน และคณบดีคณะทันตแพทยศาสตร์ เป็นผู้กล่าวต้อนรับ การจัดการกีฬาฟุตบอลเชื่อมสัมพันธ์ระหว่างทีม วีไอพีผู้ว่าราชการจังหวัดขอนแก่น และทีมศิษย์เก่า คณาจารย์ และบุคลากร ในวันนี้ จัดขึ้นเพื่อส่งเสริมการออกกำลังกาย เพื่อสร้างสุขภาพที่ดี สร้างเครือข่าย และเป็นการกระชับความสัมพันธ์ระหว่างหน่วยงาน และคณะทันตแพทยศาสตร์ในฐานะหน่วยงานหนึ่งที่มีภารกิจเกี่ยวกับการดูแลสุขภาพของประชาชน จึงมีความยินดีที่จะร่วมเป็นพลังในเรื่องดังที่กล่าว ในวันนี้มีนักกีฬาวีไอพีล้วนแต่เป็นหัวหน้าส่วนราชการระดับสูง จึงถือเป็นเกียรติประวัติของคณะทันตแพทยศาสตร์ 
    3) โครงการ “WOW !! KKU HAPPY FUNNY DANCE 2019 : ร้อง เล่น เต้น สร้างสุข”
เมื่อวันที่ 25 ธันวาคม 2562 ที่ผ่านมา คณะทันตแพทยศาสตร์ นำทีมโดย ผศ.ทพญ.อาภาภรณ์ ภาษาสุข ผู้ช่วยคณบดีฝ่ายบริหาร นำทีม คณาจารย์และบุคลากรร่วมกิจกรรมพร้อมส่งทีมเข้าประกวด “Wow !! KKU Happy Funny Dance 2019 : ร้อง เล่น เต้น สร้างสุข” ผลปรากฏว่า ทีมจากคณะทันตแพทยศาสตร์ คว้ารางวัลรองชนะเลิศอันดับ 1 ในครั้งนี้ จัดขึ้น ณ คณะวิศวกรรมศาสตร์ มหาวิทยาลัยขอนแก่น</t>
  </si>
  <si>
    <t xml:space="preserve">โครงการสนับสนุนการศึกษาสำหรับบุคลากรเพื่อนบ้าน
</t>
  </si>
  <si>
    <t xml:space="preserve"> - อยู่ระหว่างชะลอโครงการเนื่องจากสถานการณ์โรค Covid-19 ระบาด-</t>
  </si>
  <si>
    <t>โครงการลงนามข้อตกลงความร่วมมือระหว่างสถาบันต่างประเทศ (MOU) 
ด้านวิชาการและวิจัย</t>
  </si>
  <si>
    <t>1.21 (1:82)</t>
  </si>
  <si>
    <t xml:space="preserve">ผลลัพธ์สำคัญ/ตัวชี้วัด 3 ผลงานวิจัยในรูปแบบแผนบูรณาการณ์วิจัย Research Program </t>
  </si>
  <si>
    <t>ผลลัพธ์สำคัญ/ตัวชี้วัด 5 ร้อยละความพึงพอใจของผู้ใช้บัณฑิต</t>
  </si>
  <si>
    <t xml:space="preserve">ผลลัพธ์สำคัญ/ตัวชี้วัด 4 ร้อยละความพึงพอใจของผู้รับบริการรักษาพยาบาลทันตกรรม </t>
  </si>
  <si>
    <t>ผลลัพธ์สำคัญ/ตัวชี้วัด 6 จำนวนการจัดอบรมบริการวิชาการ (CE)</t>
  </si>
  <si>
    <t>แขนงวิชา</t>
  </si>
  <si>
    <t>โครงการอาจารย์ที่ปรึกษาพบนักศึกษา ป.ตรี และนักศึกษาระดับบัณฑิตศึกษา</t>
  </si>
  <si>
    <t>โครงการจัดทำเว็บไซต์และ KDJ ออนไลน์ (พัฒนาเว็บ)</t>
  </si>
  <si>
    <t xml:space="preserve">   คณะได้จัดรับฟังความคิดเห็นของบุคลากร หัวหน้าหน่วย หัวหน้างาน ผู้มีส่วนเกี่ยวข้องโดยมีการสัมมนาจัดทำแผนกลยุทธ์และแผนปฏิบัติการ คณะทันตแพทยศาสตร์ โดยได้ถ่ายทอดแผนปฏิบัติการและการกับติดตามผลการดำเนินงาน ปี 2563 วันที่ 20 สิงหาคม 2563 ณ ห้องประชุมนิธิภาวี ศรีสุข ชั้น 5 อาคารเฉลิมพระเกียรติ 6 รอบฯ คณะทันตแพทยศาสตร์ มีบุคลากรสายสนับสนุนเข้าร่วมกว่า 200 คน  นำข้อเสนอแนะจากเวทีการสัมมนาและเวทีผู้บริหารพบบุคลากร นอกจากนี้ยังมีการประชุมการจัดทำแผนปฏิบัติการและแผนงบประมาณ ปี 2563 (23 ม.ค.63) เพื่อพิจารณาทบทวนและปรับปรุงแผนงบประมาณ และมีการประชุมชี้แจงรายละเอียดจัดทำแผนปฏิบัติการและแผน (25-26 พ.ค.63) เพื่อทำแผนงบประมาณปี 2564 ต่อไป
    นอกจากนี้คณะยังได้จัดกิจกรรมผู้บริหารพบสาขา/แขนงวิชา ทุกสาขาผ่าน ระบบ Zoom ออนไลน์ โดยได้รับการตอบรับที่ดีมีอาจารย์เข้าร่วมร้อยละ 90 ของบุคลากรแต่ละสาขา/หลักสูตร เพื่อให้การบริหารงานเป็นไปในทิศทางเดียวกันทั้งคณะ
- อบรมปรับปรุงกระบวนการทำงานด้วยแนวคิด Lean management (21 กพ.63) 
โดยหัวหน้างานและมีสาขาวิชาเข้าร่วมทุกสาขา
-ประชุมและแลกเปลี่ยนเรียนรู้และสะท้อนผลการดำเนินงาน (11 ส.ค.63)</t>
  </si>
  <si>
    <t>อบรมเชิงปฏิบัติการ “กระบวนการขอกำหนดตำแหน่งสูงขึ้นของบุคลากรสายสนับสนุน”</t>
  </si>
  <si>
    <t xml:space="preserve">  วันที่ 4 มีนาคม 2563 ผู้บริหารพร้อมบุคลากร คณบดีคณะทันตแพทยศาสตร์ กล่าวว่า ตามที่ทราบกันดีว่าสถานการณ์ไวรัสโคโรน่า 2019 หรือที่องค์การอนามัยโลกได้ตั้งชื่อใหม่ว่า ไวรัสโควิช 19 ซึ่งสามารถแพร่เชื้อจากคนสู่คนในกลุ่มผู้สัมผัส ที่ใกล้ชิดผ่านทางละอองเสมหะ จากการไอ จาม น้ำมูก และน้ำลาย ดังนั้น จึงควรหลีกเลี่ยงการสัมผัสการเดินทางไปในพื้นที่เสี่ยง ที่มีการระบาด ระวังการสัมผัสพื้นผิวที่ไม่สะอาด และอาจมีเชื้อโรคเกาะอยู่ควรล้างมือให้สม่ำเสมอด้วยสบู่ เลี่ยงการใกล้ชิดหรือสัมผัสสัตว์ต่าง ๆ สำหรับบุคลากรทางการแพทย์หรือผู้ที่ต้องดูแลผู้ป่วย ก็ควรใส่หน้ากากอนามัย หรือใส่แว่นตานิรภัย เพื่อป้องกันเชื้อในละอองฝอยจากเสมหะหรือสารคัดหลั่งเข้าตา และมีคำแนะนำว่าผู้ที่มีอาการป่วยในช่วงที่มีการแพร่ระบาดของไวรัสโคโรน่า 2019 ควรงดเดินทาง หรือพักผ่อนอยู่ที่บ้าน หรือหลีกเลี่ยงที่ชุมชน ปิดปากและจมูกด้วยกระดาษทิชชูทุกครั้งที่ไอหรือจาม ทิ้งกระดาษทิชชูลงในถังขยะทุกครั้ง ผู้บริหารคณะทันตแพทยศาสตร์ จึงมีความห่วงใย และกังวลกับสถานการณ์ดังกล่าว เนื่องจากคณะทันตแพทยศาสตร์มีบุคลากร นักศึกษา และผู้มารับบริการเป็นจำนวนมากจึงเป็นที่มาของกิจกรรม “Big Cleaning Day DT ปี 2563” ในวันนี้ เพื่อกระตุ้นเตือน และสร้างบรรยากาศ และสิ่งแวดล้อมในที่ทำงานให้ดีขึ้น บุคลากรมีส่วนร่วมในการปรับปรุงสถานที่ทำงานให้สะอาด เป็นระเบียบ เรียบร้อย และปลอดจากเชื้อโรค ตลอดจนฝุ่นละออง ดังนั้นการจัดกิจกรรมในวันนี้จึงน่าจะเป็นประโยชน์ต่อส่วนรวม และทุกคน โดยเฉพาะพี่น้องชาวคณะทันตแพทยศาสตร์ของพวกเรา  และผู้เกี่ยวข้องทุกคน</t>
  </si>
  <si>
    <t xml:space="preserve">   คณะทันตแพทยศาสตร์ ให้ความสำคัญกับบุคลากรทั้งสายผู้สอนและสายสนับสนุน
โดยการสนับสนุนให้บุคลากรได้รับการเพิ่มพูนความรู้ความสามารถ สมรรถนะในการทำงาน
มีการจัดอบรมให้บุคลากรทุกระดับ  ทุกสายงาน นอกจากนี้ยังมีการส่งเสริมสนับสนุน
ให้บุคลากรปฏิบัติตามจรรยาบรรณ มีกิจกรรมเผยแพร่และให้ความรู้ ตลอดจนให้การ
ยกย่องชมเชยบุคลากรในโอกาสต่างๆ ให้บุคลากรมีความรักความผูกพันกับคณะโดยมอบหมายรองคณบดีที่เกี่ยวข้องเพื่อให้แต่ละฝ่ายดำเนินงานโดยมีการดำเนินการตามแผนปฏิบัติการและมีการคำสั่งต่างๆ ในการดำเนินงาน เช่น คำสั่งคณะฯ ที่ 33/2562
เรื่อง แต่งตั้งคณะกรรมการจัดงานทำบุญทอดผ้าป่าสามัคคี เนื่องในโอกาสครบรอบ 40 ปี 
แห่งการสถาปนาคณะทันตแพทยศาสตร์ มข. เพื่อสมบททุนสร้างพระพุทธรูปประจำคณะฯ คำสั่งคณะทันตแพทยศาสตร์ ที่ 43/2559 เรื่อง แต่งตั้งคณะกรรมการดำเนินงานองค์กรแห่งความสุข (Happy Workplace) โดยได้จัดกิจกรรมต่อเนื่องมาจนถึงปีงบประมาณ 2563การร่วมประกวดโครงการ Wow kku happy Funny Dance 2019 ร้องเล่น เต้นสร้างสุขและกิจกรรมองค์กรแห่งความสุข โยคะ (Happy workplace)  ต.ค 62-ก.ย.63 ที่จัดตลอดทั้งปี</t>
  </si>
  <si>
    <t xml:space="preserve">กิจกรรมผู้บริหารพบบุคลากรสายสนับสนุน (16 ก.ย.63) และนอกจากนนี้คณะยังมีมีการถ่ายทอดแผนปฎิบัติการ "ผู้บริหารพบบุคลากร" ตลอดจนการกำกับติดตามผลการดำเนินงาน ประจำปีงบประมาณ 2563 เพื่อการรายงานผลการปฏิบัติงานต่อมหาวิทยาลัยขอนแก่น โดยคณะ ได้กำกับติดตามผลการดำเนินงานตามแผนปฏิบัติการ กิจกรรม/โครงการโดยแจ้งเวียนหน่วยงาน/ภาควิชา และรายงานผลไปยังมหาวิทยาลัยขอนแก่น และนำเสนอคณะกรรมการประจำคณะ และรายงานผลการดำเนินงานตามแผนปฏิบัติการ 2563 และ คณะได้ทบทวน และจัดทำ (ร่าง) แผนปฏิบัติการประจำปี 2564 สืบเนื่องจากผลการพิจารณากรอบงบประมาณประจำปี 2564 ในเดือน มิถุนายน 2563 และเดือน กันยายน 2563 โดยอนุกรรมการแผนงบประมาณ โดยคณะกรรมการแผนงบประมาณ อนุกรรมการต่างๆ คณะ ได้ถ่ายทอดแผนปฏิบัติการไปสู่หน่วยงาน และบุคลากรทุกระดับ ให้มีความเข้าใจในแผนปฏิบัติการ และทราบแนวทางปฏิบัติ รวมทั้งการกำกับติดตามผลการดำเนินงานตามรอบการรายงานผล และนำเสนอผ่านคณะกรรมการคณะทุกปี
</t>
  </si>
  <si>
    <t xml:space="preserve">   คณะประชุมแลกเปลี่ยนเรียนรู้การทำหนังสือตามระเบียบงานสารบรรณ เมื่อวันที่ 3 มกราคม 2563 ระบบสารสนเทศที่ใช้ในการบริหาร มีการจัดการสารสนเทศที่ดีที่สามารถเชื่อมโยงระบบข้อมูลต่างๆ ขององค์การช่วยในการบริหารและการตัดสินใจและสนับสนุนการปฏิบัติงาน ประกอบด้วย 1. ระบบสารสนเทศเพื่อการบริหารด้านการเงินปละพัสดุ คณะได้พัฒนาโปรแกรมระบบบริหารงานพัสดุเพื่อลดขั้นตอนการทำงานในการจัดซื้อจัดหาวัสดุ ต่างๆ 2. ระบบสารสนเทศเพื่อการบริหารงานบุคคล - คณะได้นำระบบการลาออนไลน์ และระบบเอกสารอิเล็กทรอนิก มาใช้ในการแจ้งเวียนเอกสารสารสนเทศที่สนับสนุนการบริหารความเสี่ยง
</t>
  </si>
  <si>
    <t xml:space="preserve">    ในสถาณะการณ์ปกติ คณะฯ มีการดำเนินการรออกตรวจสุขภาพช่องปากของเด็กในโรงเรียนสาธิตและชุมชนรอบข้างให้ได้รับการส่งเสริม และรักษา สุขภาพช่องปากในคลินิกทันตกรรมสำหรับเด็กภายใต้โครงการโรงเรียนส่งเสริมทันตกรรมสุขภาพ เขต มข. กลุ่มเป้าหมายเป็นนักเรียนระดับประถมโดยมีการจัดกิจกรรมทุกปีอย่างต่อเนื่อง โดยมีกลุ่มเป้าหมายเป็นนักเรียนเข้ารับการตรวจสุขภาพช่องปาก จำนวน 1,500 คนต่อปี อย่างต่อเนื่อง นอกจากนี้ยังมีอออกตรวจการปฏิบัติงานส่งเสริมสุขภาพช่องปากคลินิกผู้สูงอายุ โดยหน่วยบริการปฐมภูมิ ณ ศูนย์บริการสุขภาพสามเหลี่ยม ให้บริการทุกศุกร์ที่เป็นวันคี่โดยได้ให้บริการผู้ป่วยในการตรวจรักษา เฉลี่ย 50-60 คนต่อปี และการปฏิบัติงานส่งเสริมสุขภาพช่องปากคลินิกเด็กดี โดยหน่วยบริการปฐมภูมิ ณ ศูนย์บริการสุขภาพสามเหลี่ยมให้บริการทุกศุกร์ที่เป็นวันคู่ โดยได้ให้บริการผู้ป่วยในการตรวจรักษา เฉลี่ย 130-140 คนต่อปี มีทันตแพทย์ให้บริการ จำนวน 2 คน โดยใช้ งบสปสช.</t>
  </si>
  <si>
    <t>วันที่ 26 กุมภาพันธ์ 2563 หน่วยทรัพยากรบุคคล คณะทันตแพทยศาสตร์ จัดการอบรมเชิงปฏิบัติการ เรื่อง กระบวนการขอกำหนดตำแหน่งสูงขึ้นของบุคลากรประเภท
สนับสนุน วิทยากรโดย นายสถิตย์ แก้วบุดตา ผู้อำนวยการกองทรัพยากรบุคคล และ นางสาวปุณณาภา วีระพัฒนพรรณ จากกองทรัพยากรบุคคลมหาวิทยาลัยขอนแก่น โดยมีนายวิชาญ ธรรมวิรัตน์ ผู้อำนวยการกองบริหารงานคณะทันตแพทยศาสตร์ เป็นผู้กล่าวต้อนรับและกล่าวเปิดงาน จัดขึ้น ณ ห้องประชุมนิธิภาวี ศรีสุข ชั้น 5 อาคารเฉลิมพระเกียรติ 6 รอบ พระชนมพรรษา คณะทันตแพทยศาสตร์   
   มหาวิทยาลัยขอนแก่น โดยมีผู้สนใจเข้าร่วมการอบรม กว่า 200 คน สำหรับการอบรมในครั้งนี้ มีวัตถุประสงค์เพื่อให้บุคลากรได้รับความรู้ และสร้างความเข้าใจการดำเนินการขอกำหนดตำแหน่งสูงขึ้น พร้อมกับทราบแนวทางปฏิบัติในแต่ละสายงานให้เป็นไปตามคุณสมบัติ หลักเกณฑ์ และวิธีการ อีกทั้งเป็นการต่อยอดการพัฒนาค่างานดังกล่าวให้เกิดประโยชน์สูงสุดต่อองค์กรอีกด้วย</t>
  </si>
  <si>
    <t xml:space="preserve"> </t>
  </si>
  <si>
    <t xml:space="preserve">  ฝ่ายพัฒนามหาวิทยาลัยดิจิทัล กองการต่างประเทศ มหาวิทยาลัยขอนแก่น ร่วมกับคณะแพทยศาสตร์ และคณะทันตแพทยศาสตร์ จัดการประชุมวิชาการนานาชาติ Head and Neck Oncology โดยได้รับเกียรติจากคณาจารย์ผู้เชี่ยวชาญจาก Massachusetts General Hospital (MGH), Harvard Medical School ประเทศสหรัฐอเมริกา ผู้เชี่ยวชาญจากประเทศเนเธอร์แลนด์ ประเทศอินโดนีเซีย ประเทศฟิลิปปินส์ และคณาจารย์จากคณะแพทยศาสตร์ และคณะทันตแพทยศาสตร์ มหาวิทยาลัยขอนแก่น ในการเป็นวิทยากร ในงานประชุม วันที่ 7 - 8 พฤศจิกายน 2562 ณ ห้องประชุมมอดินแดง คณะแพทยศาสตร์ มหาวิทยาลัย ขอนแก่น โดยมีแพทย์ ทันตแพทย์ พยาบาล นักศึกษาและผู้สนใจจากหลากหลายประเทศ เข้าร่วมการประชุมในครั้งนี้ กว่า 200 คน ในวันที่ 7 พฤศจิกายน 2562 จัดให้มีพิธีเปิด การประชุมวิชาการนานาชาติ เรื่อง Head and Neck Oncology หัวข้อ “An Update on Interdisciplinary Approaches” มุ่งเน้นให้ผู้เข้าร่วมประชุมได้ทราบถึงความสำคัญของการจัดการ สหสาขาวิชาด้านการรักษาผู้ป่วยโรคมะเร็ง ที่ศีรษะและลำคอ นอกจากนี้มีการนำเสนอข้อมูลและแนวคิด ที่ทันสมัยเกี่ยวกับการพัฒนาการรักษาโรคมะเร็งที่ศีรษะและลำคอขั้นสูง เทคโนโลยีและนวัตกรรมใหม่ๆ สำหรับการวินิจฉัยและการรักษารวมไปถึงแนวโน้มในอนาคตของโรคมะเร็งที่ศีรษะและลำคอเป็นเวทีที่สำคัญ ที่ผู้เข้าร่วมประชุมได้มาแลกเปลี่ยนความคิด และสร้างเครือข่ายในหลากหลายสาขาวิชา รวมไปถึงได้มีโอกาสแลกเปลี่ยนความรู้ และประสบการณ์ด้านการรักษาและนวัตกรรมในการดูแลรักษาผู้ป่วยกับผู้เชี่ยวชาญ โดยผ่านรูปแบบการรับฟังการบรรยาย และการสัมมนาจากผู้เชี่ยวชาญเฉพาะทางจากสถาบันชั้นนำทั้งชาวไทย และชาวต่างประเทศจากวิทยากร ผู้เชี่ยวชาญเฉพาะทางมาจากหลากหลายสาขาวิชา จำนวน 12 ท่าน การประชุม “Head and Neck Oncology” เป็นความร่วมมือระหว่างฝ่ายพัฒนา มหาวิทยาลัยดิจิทัล กองการต่างประเทศมหาวิทยาลัยขอนแก่น คณะแพทยศาสตร์ และคณะทันตแพทยศาสตร์ มุ่งเน้นและส่งเสริมความเป็นนานาชาติ ความเป็นเลิศด้านการศึกษา วิจัยและบริการเกี่ยวกับโรคมะเร็งที่ศีรษะและลำคอ อีกทั้งให้ผู้เข้าร่วมการประชุมมีความรู้ และประสบการณ์ใหม่ๆ ทางด้านวิทยาศาสตร์สุขภาพเกี่ยวกับโรคมะเร็ง ที่ศีรษะและลำคอ เกิดความเข้าใจและการเรียนรู้ความก้าวหน้าทางเทคโนโลยีและนวัตกรรม ด้านวิทยาศาสตร์สุขภาพ ยกระดับด้านการศึกษา วิจัย และบริการ เป็นเวทีแลกเปลี่ยนเรียนรู้ ข้ามสาขาวิชา อันเป็นการสร้างเครือข่ายเพิ่มขึ้น จนสามารถนำไปประยุกต์ใช้ในสาขาวิชาของตนเองได้อย่าง มีประสิทธิภาพ และเกิดประโยชน์สูงสุดต่อสังคม และประเทศชาติต่อไปในอนาคตอีกด้วย 
</t>
  </si>
  <si>
    <t>สาขาวิชา/</t>
  </si>
  <si>
    <t xml:space="preserve">โครงการพัฒนาการเรียนการสอนและสัมมนาภาควิชาเพื่อวางแผนการจัดการเรียนการสอน   </t>
  </si>
  <si>
    <t>โครงการเชิญอาจารย์พิเศษจากต่างประเทศมาสอนนักศึกษาทันตแพทย์</t>
  </si>
  <si>
    <t xml:space="preserve">  คณะฯ มีการปรับปรุงพัฒนาเว็บไซต์ภาษาไทย เพื่อให้สอดคล้องกับความต้องการ และความเปลี่ยนแปลง และการประชาสัมพันธ์ คณะทันตแพทยศาสตร์ บุคลากร นักศึกษา ผู้รับบริการ ทุกครั้งที่ มีข่าวสารหรือกิจกรรมภายในคณะฯ มีการปรับปรุงพัฒนาเว็บไซต์ภาษาไทย และภาษาอังกฤษโดยฝ่ายวิจัยฯ Update แปลข่าวเป็นภาษาอังกฤษ และพัฒนาเว็บ KDJ ออนไลน์ ตลอดปี</t>
  </si>
  <si>
    <t xml:space="preserve">   คณะได้สนับสนุนกลุ่มวิจัยเฉพาะทาง เพื่อเป็นศูนย์กลางในการทำวิจัย โดยได้มีการสนับสนุนกลไก ในการดำเนินงานของกลุ่มวิจัย เฉพาะทาง 4 กลุ่ม ได้แก่ 
1. กลุ่มวิจัยเฉพาะทางเลเซอร์วิทยาทางทันตแพทย์
2. กลุ่มวิจัยไบโอฟิล์ม
3. กลุ่มวิจัยโรคอักเสบเรื้อรังของช่องปากและโรคทางระบบที่เกี่ยวข้องกับสุขภาพช่องปาก
4. กลุ่มวิจัยและพัฒนาเฉพาะทางด้านประสาทวิทยาศาสตร์ โดยได้รับงบประมาณสนับสนุน (งบอุดหนุน และงบลงทุน) จากมหาวิทยาลัย และคณะ
    นอกจากนี้ คณะ ได้สนับสนุนการนำงานวิจัยไปใช้ประโยชน์ผลงานการวิจัยจากผลตรวจหลักสูตร และข้อมูลจากหน่วยบัณฑิตศึกษา ตามปีปฏิทิน 2562 (นับย้อน 1 ปี) ดังนี้
- ผลงานวิจัยจากการประชุมวิชาการระกับชาติ 8 เรื่อง และระดับนานาชาติ 4 เรื่อง 
- ผลงานวิจัยที่ได้รับการตีพิมพ์เผยแพร่ ระดับชาติ นับปีปฏิทิน 2562 จำนวน 7 เรื่อง
- ผลงานวิจัยที่ได้รับการตีพิมพ์เผยแพร่ ระดับนานาชาติ นับปีปฏิทิน 2562 จำนวน 16 เรื่อง</t>
  </si>
  <si>
    <t xml:space="preserve">  หน่วยทันตกรรมเคลื่อนที่ ได้ดำเนินการตามน้ำพระทัยองค์ในหลวงตั้งแต่ปี พ.ศ.2534 อย่างต่อเนื่องเป็นประจำทุกปี และยังคงดำเนินการต่อไปโดยพยายามขยายขีดความสามารถในการให้บริการแก่ประชาชนให้กว้างขวางและเพิ่มความถี่ของการให้บริการให้มากยิ่งขึ้น ให้สมกับที่พระบาทสมเด็จพระปรมินทรมหาภูมิพลอดุลยเดชฯ ทรงเป็นกำลังที่ผลักดัน และสนับสนุนงานทางด้านทันตกรรมและสุขภาพในช่องปาก มหาวิทยาลัยขอนแก่น วันที่ 11 ตุลาคม 2562  หน่วยทันตกรรมพระราชทานในพระบาทสมเด็จพระเจ้าอยู่หัว คณะทันตแพทยศาสตร์ มหาวิทยาลัยขอนแก่น  ได้จัดบริการรักษาทางทันตกรรมให้กับประชาชนเพื่อถวายเป็นพระราชกุศลเนื่องในวันคล้ายวันสวรรคตพระบาทสมเด็จพระบรมชนกาธิเบศร มหาภูมิพลอดุลยเดชมหาราช บรมนาถบพิตร  และในโอกาสครบ 50 ปี ของการก่อตั้งหน่วยทันตกรรมพระราชทาน  ที่โรงเรียนโนนศิลาวิทยาคม อำเภอโนนศิลา จังหวัดขอนแก่น โดยมี อ.ดร.ทพ.ไชยวุฒิ   พฤกษ์งามพันธ์ ประธานหน่วยทันตกรรมพระราชทานเป็นผู้กล่าวรายงานและอ่านคำถวายราชสดุดีพระเกียรติคุณ และ นายชานวุฒิ  คุณวุฒิ ปลัดอาวุโสอำเภอโนนศิลา เป็นประธานวางพวงมาลาเบื้องหน้าพระบรมฉายาลักษณ์ และกล่าวต้อนรับ พร้อมด้วยคณาจารย์ทันตแพทย์ </t>
  </si>
  <si>
    <t>บุคลากรคณะทันตแพทยศาสตร์ คณะครูอาจารย์โรงเรียนโนนศิลาวิทยาคม ร่วมในพิธีจำนวนมากการให้บริการในโครงการครั้งนี้มีคณาจารย์ ทันตแพทย์ นักศึกษาทันตแพทย์ และบุคลากรรวม 50 คน โดยเป็นบริการตรวจสุขภาพช่องปากและฟัน อุดฟัน ถอนฟัน ขูดหินปูน เคลือบฟลูออไรด์ และให้ความรู้ทางทันตสุขภาพแก่นักเรียน ครูอาจารย์ และประชาชน ในระหว่างเวลา 8.30 – 12.00 น.โดยมีผู้มารับบริการภายในโถงห้องประชุมโรงเรียนโนนศิลาวิทยาคมเป็นจำนวนมาก นอกจากนั้น อ.ดร.ทพ.ไชยวุฒิ พฤกษ์งามพันธ์ ประธานหน่วยทันตกรรมพระราชทานยังเป็นตัวแทนในการมอบทุนการศึกษาให้กับผู้อำนวยการโรงเรียนศิลาวิทยาคม   
  ในปีงบประมาณ 2563 ได้ออกหน่วยให้บริการทางทันตกรรมเคลื่อนที่ภายใต้โครงการทันตกรรมเคลื่อนที่ ในการให้บริการทางทันตสุขศึกษา และบริการรักษาพยาบาลทางทันตกรรมในพื้นที่ภาคอีสานโดยได้ออกหน่วยทันตกรรม 13 ครั้ง มีผู้รับบริการปีงบประมาณ 2563 จำนวน 2,500 คน นอกจากนี้คณะได้จัดสัมมนาทันตกรรมเคลื่อนที่วันที่ 16 กันยายน 2563 เพื่อให้ทุกคน และทุกหน่วยงานร่วมกันวางแผนวิธีดำเนินงานให้เป็นไปในแนวทางเดียวกัน เพื่อให้เห็นความสำคัญการออกหน่วยทันตกรรมเคลื่อนที่การมีส่วนร่วมในการบำเพ็ญประโยชน์แก่ประชาชนผู้ด้อยโอกาสโดยมีบุคลากรเข้าร่วม 60 คน</t>
  </si>
  <si>
    <t>โครงการเสวนาวิชาการ / บรรยายเชิงปฏิบัติการ / อบรมระยะสั้น</t>
  </si>
  <si>
    <t xml:space="preserve"> - อบรมหลักสูตรการพัฒนาศักยภาพทันตบุคลากรและสหวิชาชีพในการดูแลสุขภาพช่องปากผู้บกพร่องทางพัฒนาการและสติปัญญา วันที่ 19-21 ก.พ. 2563 ณ สถาบันราชานุกูล กรมสุขภาพจิต กรุงเทพฯ โดยใช้เงินกองทุนสนับสนุนวิชาการคณะฯ มีผู้เข้าร่วม คือ นางวรรณา ไตรพินิจกุล และนางสาวชญากานต์  มอญขาม
</t>
  </si>
  <si>
    <t>การเสวนาวิชาการ / บรรยายเชิงปฏิบัติการ / อบรมระยะสั้น</t>
  </si>
  <si>
    <t xml:space="preserve">รายละเอียดกิจกรรม
</t>
  </si>
  <si>
    <t xml:space="preserve">การนำเทคโนโลยีดิจิทัลมาใช้ในการจัดการเรียนการสอน </t>
  </si>
  <si>
    <t>การส่งเสริมการบริหารองค์กรโดยใช้หลักธรรมาภิบาล</t>
  </si>
  <si>
    <t>การตรวจสอบภายในและความโปร่งใส</t>
  </si>
  <si>
    <t>การพัฒนากายภาพ และสิ่งแวดล้อมให้เอื้อต่อการทำงาน</t>
  </si>
  <si>
    <t xml:space="preserve">  ผู้บริหารคณะทันตแพทยศาสตร์ ร่วมกับฝ่ายบริหาร รพ.ทันตกรรม วางแผนการดำเนินการเพื่อเตรียมความพร้อมของคลินิกในสถานการณ์โควิด-19 โดยมีการประชุมความเสี่ยงเกี่ยวกับการจัดการเรียนการสอนในสถานการณ์แพร่ระบาดของโรคติดเชื้อ Covid-19 ทั้งนี้การจัดการเรียนการสอนวิชาคลินิก ดังที่ได้แจ้งไปแล้วนั้น คือ วันที่ 10 สิงหาคม 2563 ซึ่งวิชาคลินิกปีนี้ แขนงวิชาฯ ได้ปรับปรุงแบบฟอร์มการรักษาคนไข้เพิ่มเติม ในส่วนของการเรียนการสอนในคลินิกนั้น ทางคณะฯ กำลังจะปรับปรุงคลินิกต่างๆ เพื่อให้สอดคล้องกับการป้องกันการระบาดของเชื้อCovid-19  โดยจะจัดหา และจัดสรรเครื่องฟอกอากาศประจำคลินิกให้ทุกคลินิก อนึ่งการเรียนการสอนรายวิชาบรรยาย ของระดับปริญญาตรี รองฝ่ายการศึกษาแจ้งรายละเอียดตารางสอนอีกครั้ง ส่วนรายวิชาที่สอนภายในแขนงวิชาฯ มีความเห็นว่า เช่น รายวิชา Orofacial Pain Management น่าจะจัดการเรียนการสอนแบบออนไลน์ได้ เป็นต้น โดยทั้นี้คณะได้ปรับปรุงภูมิทัศน์ และวางระบบระบายอากาศ และจัดลำดับการปรับปรุงคลีนิกแต่ละคลินิก ให้สามารถรองรับผู้ป่วยได้ในสภาวะการฉุกเฉิน และเพื่ออำนวยการให้การจัดการเรียนการสอนไปไปตามปกติ ซึงให้งบในการลงทุนปรับปรุงคลินิกที่ได้วางแผนล่วงหน้าไว้แล้ว</t>
  </si>
  <si>
    <t>การพัฒนาภูมิทัศน์ และสิ่งแวดล้อมเพื่อความเป็นนานาชาติ (กลุ่มโครงการในคณะ)</t>
  </si>
  <si>
    <t xml:space="preserve">  คณะฯ ได้จัดสัมมนาคณาอาจารย์ ปี 2563 (2,4 มิ.ย.63) ห้องนิธิภาวี  ศรีสุข เนื่องด้วยสถานการณ์ของการศึกษาด้านทันตแพทย์ในประเทศไทยมีการเปลี่ยนแปลงอย่างรวดเร็วมาก มีคณะทันตแพทยศาสตได้จัดตั้งขึ้นใหม่อีกหลายแห่ง ทั้งของรัฐบาลและเอกชน  ในส่วนของการปรับปรุงเนื้อหาวิชาทางทันตแพทยศาสตร์ ได้มีการเพิ่มเติมวิชาที่จำเป็นต่อการประกอบอาชีพในปัจจุบันมากขึ้น ไม่ว่าจะเป็นทันตกรรมผู้สูงอายุ ทันตกรรมครอบครัว การใช้ยาอย่างสมเหตุสมผลโดยเฉพาะในกลุ่มคนไข้ที่มีโรคทางระบบที่อาจมีผลต่อการรักษาทางทันตกรรม รวมไปถึงการปรับปรุงรูปแบบข้อสอบในการสอบใบประกอบวิชาชีพ จึงจำเป็นต้องมีการเตรียมความพร้อมสำหรับคณาจารย์เพื่อให้ก้าวทันการเปลี่ยนแปลงเหล่านั้น ไม่ว่าจะเป็น การมีส่วนร่วมในการเรียนการสอนรายวิชาใหม่ดังที่กล่าวมาข้างต้น การร่วมออกข้อสอบใบประกอบวิชาชีพให้ได้มาตรฐานเท่าเทียมกันทุกสถาบัน รวมไปถึงการก้าวเข้าสู่ EdPex 300 ของคณะทันตแพทยศาสตร์ ม.ขอนแก่น ซึ่งถือเป็นคณะทันตแพทย์แห่งแรกในประเทศไทยที่นำเกณฑ์มาตรฐานนี้มาใช้</t>
  </si>
  <si>
    <t xml:space="preserve">   โครงการเสวนาโครงร่างงานวิจัย วันที่ 25 ธันวาคม 2562 และวันที่ 19 สิงหาคม 2563 เพื่อนำความก้าวหน้าในด้านการรักษาผู้ป่วยและเพื่อมุ่งสู่ความเป็นเลิศทางวิชาการในระดับชาติและนานาชาติ ปัจจัยหนึ่งที่จะช่วยยกระดับมาตรฐานการวิจัยของคณะทันตแพทยศาสตร์ ได้แก่ การจัดให้นักวิจัยในคณะทันตแพทยศาสตร์ ได้มีโอกาสแลกเปลี่ยนความรู้ ทัศนคติ อันจะนำไปสู่ความร่วมมืออันดีระหว่างบุคลากร ทำให้ผู้เข้าร่วมโครงการมีการแลกเปลี่ยนและเรียนรู้เชิงวิชาการ และสามารถนำข้อเสนอแนะไปพัฒนาการวิจัยของตนได้ โดยมีการเสวนาหัวข้อวิจัยและซักถามและร่วมให้ข้อเสนอแนะเสวนาวิจัย สร้างบรรยากาศการวิจัยที่ดีในคณะและกระตุ้นให้อาจารย์ ข้าราชการ และนักศึกษาในคณะทันตแพทยศาสตร์เกิดความร่วมมือในการทำวิจัย เที่ดียิ่งขึ้นไปได้ ในอนาคต มีผุ้เข้าร่วมการเสวนาวิจัยกว่า 70 คน
</t>
  </si>
  <si>
    <t>โครงการเสวนาโครงร่างงานวิจัย</t>
  </si>
  <si>
    <r>
      <t>เป้าประสงค์</t>
    </r>
    <r>
      <rPr>
        <b/>
        <sz val="10"/>
        <color theme="1"/>
        <rFont val="Tahoma"/>
        <family val="2"/>
      </rPr>
      <t xml:space="preserve"> :  </t>
    </r>
  </si>
  <si>
    <t xml:space="preserve">โครงการจัดตั้ง Dental Research Center of Excellence (DRCE)  </t>
  </si>
  <si>
    <t xml:space="preserve"> - อบรมการตรวจสอบการคัดลอกผลงานของผู้อื่นศึกษาค้นคว้าวิจัย ระดับบัณฑิตศึกษาได้จัดขึ้นด้วย สาเหตุสืบเนื่องมาจากการที่การค้นคว้าวิจัยระดับบัณฑิตศึกษา ผู้เรียนจำเป็นต้องมีทักษะการค้นสารสนเทศที่ถูกต้องตรงตามที่มหาวิทยาลัยขอนแก่นกำหนด ห้องสมุดสมนึก พูนทรัพย์ เป็นแหล่งสารสนเทศทางทันตกรรมที่มีเครื่องมือค้นหาและบริการต่าง ๆ ที่ส่งเสริมและสนับสนุนการค้นคว้าวิจัยทางด้านทันตแพทยศาสตร์ การจัดอบรมการตรวจสอบการคัดลอกผลงานของผู้อื่นในการค้นคว้าวิจัยระดับบัณฑิตศึกษาเพื่อให้ทราบถึงวิธีการใช้เครื่องมือในการตรวจสอบการคัดลอกผลงานผู้อื่น จะทำให้ให้การค้นคว้าวิจัยระดับบัณฑิตศึกษาของคณะทันตแพทยศาสตร์ เป็นไปอย่างถูกต้อง และมีคุณภาพ วัตถุประสงค์หลักเพื่อให้ผู้เข้าอบรมมีความรู้ความเข้าใจและสามารถใช้โปรแกรม Turnitin เป็นเครื่องมือในการตรวจสอบการคัดลอกผลงานของผู้อื่นสำหรับวิทยานิพนธ์ ผลงานวิจัยและบทความทางวิชาการได้ โดยมีกลุ่มเป้าหมายคือนักศึกษาระดับบัณฑิตศึกษา และอาจารย์ที่สอนในระดับบัณฑิตศึกษาเข้าร่วม โดยมีกิจกรรม ในวันที่ 5, 19 สิงหาคม 2563 ณ ห้องประชุมสมนึก พูนทรัพย์ กลุ่มเป้าหมาย คือนักศึกษาระดับบัณฑิตศึกษา และอาจารย์ที่สอนในระดับบัณฑิตศึกษา เข้าร่วมทั้งหมดประมาณ 20 คน 
- การสอบรับเข้านักศึกษาระดับปริญญาโทผ่านออนไลน์ โดยการสัมภาษณ์ผ่าน
(Zoom, Google Classroom, KKU E-leaning)
-  การสอบป้องกันวิทยานิพนธ์ผ่าน Zoom</t>
  </si>
  <si>
    <t xml:space="preserve"> บุคลากรทันตแพทย์คว้ารางวัล KKU DIGITAL TRANSFORMATION ACADEMY &amp; CONTEST วันที่ 8 มกราคม 2563 ทีมบุคลากรสายสนับสนุน (Power Dent Team) คณะทันตแพทยศาสตร์ ประกอบด้วย นายธโนดม ปิวรัตน์ นางสาวภาวิณี วิเศษศักดิ์ นางสาวนวรัตน์ ชนะบัวและนางสาวโดมสุดา โปร่งมณี การเข้าร่วมประกวดผลงานด้านการพัฒนาดิจิทัลในองค์กร (KKU Digital Transformation Academy &amp; Contest) จัดโดยฝ่ายพัฒนามหาวิทยาลัยดิจิทัล และกองบริหารงานกลาง สำนักงานอธิการบดี โดยมุ่งเน้นในพัฒนาเทคโนโลยีดิจิทัลและบุคลากรให้มีความรู้ ความสามารถในการจัดการระบบดิจิทัลที่มีประสิทธิภาพต่อการทำงาน โดยมี ดร.ณรงค์ชัย อัครเศรณี นายกสภา ดร.เตช บุนนาค อุปนายกสภา รศ.นพ.ชาญชัย พานทองวิริยะกุล รักษาการอธิการบดีมหาวิทยาลัยขอนแก่น ผศ.ดร เด่นพงษ์ สุดภักดี รองอธิการบดีฝ่ายมหาวิทยาลัยดิจิทัล ผศ.ดร.พิพัธน์ เรืองแสง  ผู้ช่วยอธิการบดีฝ่ายพัฒนามหาวิทยาลัยดิจิทัล พร้อมด้วย คณะผู้บริหาร บุคลากรและนักเรียน นักศึกษา เข้าร่วมกิจกรรมกว่า 300 คน 
</t>
  </si>
  <si>
    <t xml:space="preserve">   โดยในงานมีการนำเสนอผลงาน จากผู้เข้าประกวด 99 ผลงานใน 3 ด้าน ได้แก่ ด้าน Disruption ด้าน Innovation และด้าน Iteration ซึ่งมีผลงานที่ผ่านเข้าสู่รอบสุดท้าย จำนวน 25 ผลงาน จากด้าน Iteration และด้าน Innovation ณ ชั้น 3 สำนักหอสมุดมหาวิทยาลัยขอนแก่น ผลปรากฏว่า ทีมบุคลากรคณะคว้ารางวัลรองชนะเลิศอันดับหนึ่ง (Guardian) ด้าน Innovation ในชื่อผลงาน “DT Wealth Asset Management เป็นแอพพลิเคชันสำหรับการจัดการครุภัณฑ์ให้ง่ายขึ้นภายในแอพเดียว” โดยประกอบด้วยฟังก์ชันการบันทึกบำรุงรักษา การแจ้งซ่อม และการตรวจเช็คครุภัณฑ์ประจำปีผ่านการสแกน QR code และสามารถสร้างรายงานผ่าน Power BI คณะได้แสดงความยินดีและชื่นชม กับทีมบุคลากรที่คว้ารางวัลและสร้างชื่อเสียงให้กับคณะในครั้งนี้
  โครงการ “ยกย่อง เชิดชูเกียรติคนดี มีคุณธรรม” ของกระทรวงการอุดมศึกษา วิทยาศาสตร์ วิจัยและนวัตกรรม ประจำปี พ.ศ.2563 ผู้เข้าร่วม นางกฤษณา ทำสิมมาวันที่ 20-22 ส.ค. 2563 ณ ห้องประชุมภูมิบดินทร์ ชั้น 6 อาคารสถานศึกษาเคมีปฏิบัติ กรมวิทยาศาสตร์บริการ กรุงเทพฯ </t>
  </si>
  <si>
    <t xml:space="preserve">   คณะได้จัดกิจกรรมตรวจประเมินทั้งหมด 8 หลักสูตร โดยมีประชุมการประกันคุณภาพระดับหลักสูตร (28 ก.พ.63) เพื่อรับการตรวจประเมินทุกหลักสูตรคณะทันตแพทยศาสตร์ ได้ต้อนรับคณะกรรมการตรวจประเมินคุณภาพภายในระดับหลักสูตร ประจำปีการศึกษา 2562 ตลอดเดือนสิงหาคม – กันยายน 2563 ณ สำนักงานคณบดี ชั้น 2 คณะทันตแพทยศาสตร์ มหาวิทยาลัยขอนแก่น ณ ห้องประชุมอิศระ ยุกตะนันทน์ เพื่อให้การประกันคุณภาพมีประสิทธิภาพ ประสิทธิผลให้สอดคล้องกับนโยบายของมหาวิทยาลัยขอนแก่น และสำนักงานคณะกรรมการอุดมศึกษา ประกอบด้วย การควบคุมกำกับติดตามการประเมินคุณภาพภายใน การจัดทำรายงานผล และการจัดทำแผนพัฒนาคุณภาพ จากคณะกรรมการผู้ตรวจประเมินทั้งภายในและภายนอกคณะ 
   และมีโครงการพัฒนาคุณภาพระดับคณะสู่ความเป็นเลิศระบบประกันคุณภาพตามเกณฑ์ EdPEX วันที่ 8-9 ต.ค.62 (9-10 ก.ค.63) (16 ก.ค.63) (6-7 ส.ค.63) (25-26 มิ.ย.63)
(16 ก.ค.63) (7-8 ก.ย.63) (26 มี.ค.63) เตรียมความพร้อมและรับการตรวจเยี่ยมการประเมินระบบประกันคุณภาพตามเกณฑ์ EdPEx (28-29 ก.ย.63) และการอบรมเกณฑ์คุณภาพในระดับผู้บริหารดังนี้
- อบรมกลักสูตร TQA (26-28 กพ 62) กรุงเทพฯ มอบให้ อ.ดร.ศุภวิชญ์ หมอกมืด เข้าร่วม
- อบรมกลักสูตร TQA (12-14 ก.พ.62) กรุงเทพฯ มอบให้ ผศ.ภัทรมน รัตนาพันธุ์  เข้าร่วม
- ประชุม TOA Journey เส้นทางบริหารจัดการสู่ความเป็นเลิศ (16 ม.ค.63) กรุงเทพฯ 
มอบให้ ผศ.รัชฎา ฉายจิต เข้าร่วม
 </t>
  </si>
  <si>
    <t xml:space="preserve">  มีการประชุมคณะกรรมการควบคุมภายในและบริหารความเสี่ยงวันที่ 20 ก.พ.63 และ 10 มี.ค.63 ได้มีการทบทวนผลการดำเนินการตามแผนบริหารความเสี่ยง และหารือแนวทางปฏิบัติจาก สถานการณ์โรค Covid-19 ระบาด เพื่อให้มีระบบการบริหารความเสี่ยงที่ควบคุมปัจจัย กิจกรรม และกระบวนการดำเนินงานที่อาจเป็นมูลเหตุของความเสียหายให้ระดับความเสี่ยง และขนาดของความเสียหายที่จะเกิดขึ้นในอนาคตอยู่ในระดับที่ยอมรับ และควบคุมได้ตลอดจนเพื่อป้องกันหรือบรรเทาความรุนแรงของปัญหารวมทั้งการมีแผนสารองต่อภาวะฉุกเฉินเพื่อให้มีความมั่นใจว่าระบบงานต่าง ๆ มีความพร้อมใช้งานมีการปรับปรุงระบบอย่างต่อเนื่อง และทันต่อการเปลี่ยนแปลงเพื่อให้บรรลุเป้าหมายของยุทธศาสตร์ โดย 
1. มีการประชุมรองคณบดี เพื่อพิจารณานโยบาย ปรับปรุง แก้ไข ระเบียบปฏิบัติภายในคณะฯ ทุกเดือน
2. มีการประชุมคณะกรรมการประจำคณะฯ เพื่อพิจารณานโยบายปรับปรุงแก้ไขระเบียบปฏิบัติภายในคณะฯ ให้ทันต่อความเปลี่ยนแปลงและเหตุการณ์ปัจจุบัน ทุกเดือน
3. มีการประชุมหัวหน้างานหัวหน้าหน่วย ร่วมกับเลขานุการคณะ เพื่อรองรับนโยบายของคณะไปสู่การปฏิบัติ
4. มีการประชุมหัวหน้างาน หัวหน้าหน่วย หลังการประชุมคณะกรรมการประจำคณะฯ เพื่อมอบหมาย กำกับติดตามงานหรือการบูรณาการปฏิบัติงานร่วมกันของหน่วยงานต่าง ๆ ภายในคณะ ให้บรรลุวัตถุประสงค์ก่อให้เกิดกระบวนการเรียนรู้งานตลอดเวลา
5. มีกระบวนการแลกเปลี่ยนเรียนรู้ของบุคลากรในหน่วยงาน และระหว่างหน่วยงานรวมทั้งก่อนให้เกิดความสามัคคีในหมู่คณะ
6. มีการจัดทำคู่มือการปฏิบัติงานของหน่วยงาน
7. มีการให้ความรู้เรื่องระเบียบงานคลังและพัสดุอย่างต่อเนื่อง</t>
  </si>
  <si>
    <t xml:space="preserve">  คณะฯ มีการกำหนดกลยุทธ์ ไว้ในแผนปฏิบัติการประจำปี เพื่อพัฒนาระบบปฏิบัติการ ประมวลผล เช่น การวางระบบ IT และสารสนเทศในการดำเนินงาน เช่น ระบบการลางานออนไลน์ ระบบ E-office ระบบเวชระเบียน ระบบ Dent mis ระบบงานคลังและพัสดุ ตลอดจนการพัฒนาภูมิทัศน์ ต่างๆ โครงสร้างพื้ฐานรองรับระบบ IT สังคมผู้สูงอายุโดยปรับปรุงโครงสร้างตึก และระบบระบายอากาศรองรับสถานการณ์โรคระบาด โควิด-19</t>
  </si>
  <si>
    <t xml:space="preserve"> 2) การพัฒนาบุคลากรโรงพยาบาลทันตกรรม เพื่อให้บุคลากรมีความรู้ใหม่และฟื้นฟูวิชาการต่าง ๆ เพิ่มพูนทักษะและกระบวนการทำงาน และการนำเสนอผลงานทางวิชาการ ประกอบด้วย 
1. การจัดการอบรม "การฟื้นคืนชีพเบื้องต้น" (CPR) จำนวน 120 คน CPR วันที่ 13 พ.ย.62 ณ ห้องประชุมนิธิภาวี ศรีสุข ชั้น 5 อาคารเฉลิมพระเกียรติ์ฯ คณะทันตแพทยศาสตร์
2. อบรมหลักสูตร HA 504 ความรู้ด้านโลจิสติกส์ในโรงพยาบาล วันที่ 27-29 พ.ย. 2562 ณ ร.ร.ริชมอนด์ นนทบุรี ผู้เข้าร่วมอบรม จำนวน 6 คน ดังนี้ 1. ผศ.ภัทรมน  รัตนาพันธุ์ 2. ทพญ.อัจฉริยา  ประสงค์สันติ 3. นางสาวกนกวรรณ  วงศ์อินทร์อยู่ 4. นางสาวหนึ่งหทัย  อภิพัตน์กานต์ 5.นางแสงเทียน ศรีสถาน และ นางสาวจันทร์ญา จันทภา
3. ประชุมเชิงปฏิบัติการ เรื่อง การพัฒนาระบบการบริการในคลินิกศัลยศาสตร์ช่องปากและห้องผ่าตัด โรงพยาบาลทันตกรรมร่วมกับภาควิชาศัลยศาสตร์ช่องปากฯ คณะทันตแพทยศาสตร์ ณ ห้องประชุมภาควิชาศัลยศาสตร์ช่องปาก วันที่ 11 มี.ค. 2563 ผู้เข้าร่วม 30 คน 
</t>
  </si>
  <si>
    <t xml:space="preserve"> 1) จัดกิจกรรม The 10th Dent KKU Show &amp; Share 2019วันที่ 13 พฤศจิกายน 2562 
ที่ผ่านมา คณะทันตแพทยศาสตร์  ในชื่อตอน “Learn &amp; Leap” (การเรียนรู้แบบก้าวกระโดด) ต่อยอดความสำเร็จสู่การพัฒนาองค์กรและสังคม โดยปีนี้มีบุคลากรคณะส่งผลงานเข้าประกวดจำนวน 12 ผลงาน แบ่งเป็น 2 ประเภท คือ ประเภทนวัตกรรม/สิ่งประดิษฐ์  จำนวน 4 ผลงาน ได้แก่ 1. App Unit Service 2.ชุดบูรณะฟันพร้อมมูล 
3.ปริ๊นซ์ตัดซองอัตโนมัติ 4. Where’s my asset? ครุภัณฑ์อยู่ที่ไหนไม่ว่าใครก็หาเจอ   และประเภทกระบวนการทำงาน จำนวน 8 ผลงาน ได้แก่ 1.ทีมแรง แซงยุค 4.0 2.แสงสว่างอัจฉริยะ (Lighting Motion)  3.ลด..ลด..แล้วดี  4.กระบวนการส่งต่อผู้ป่วยเพื่อรับบริการที่โรงพยาบาลศรีนครินทร์  5.ฟันดีที่โรงเรียน  6.ระบบ QR Code ในการติดตามความพึงพอใจ การใช้บริการโรงพยาบาลทันตกรรม คณะทันตแพทยศาสตร์ มข.
7. Save paper &amp; Save time  8.จ่ายผู้ป่วยออนไลน์ ง่ายนิดเดียว ผลการประกวด The 10th Dent KKU Show &amp; Share 2019 ประเภทกระบวนการทำงาน  รางวัลชนะเลิศ คือ แสงสว่างอัจฉริยะ (Lighting Motion) เจ้าของผลงาน คือ สถาบัน สมมิตร   พิบูรณ์ เหง้าณี  ศานิต บัวนิล จากงานวิจัย บัณฑิตศึกษาและวิเทศสัมพันธ์ รางวัลที่สอง คือ ลด..ลด..แล้วดี เจ้าของผลงาน คือ ยุคนธร แทนวิสุทธิ์ จากหน่วยจ่ายกลาง โรงพยาบาลทันตกรรม รางวัลที่สาม คือ Save paper &amp; save time เจ้าของผลงาน คือ ศุกร์สวัสดิ์ แสนประเสริฐ จากคลินิกทันตกรรมพิเศษ โรงพยาบาลทันตกรรม ผลการประกวด The 10th Dent KKU Show &amp; Share 2019 ประเภทนวัตกรรม/สิ่งประดิษฐ์ รางวัลชนะเลิศ  คือ ปริ๊นตัดซองอัตโนมัติ เจ้าของผลงานคือ ทีมงานจากคลินิก ทันตกรรมรวม 1-2 โรงพยาบาลทันตกรรม รางวัลที่สอง คือ ชุดบูรณะฟันพร้อมมูล เจ้าของผลงานคือ กัลยา ดังอุโฆษ และทีมงาน จาก คลินิกทันตกรรมประดิษฐ์ โรงพยาบาลทันตกรรม รางวัลที่สาม คือ App Unit Service เจ้าของผลงานคือ ศุภฤกษ์ ตีเมืองซ้าย  วีระพงษ์ เหล่าประเสริฐ  ชุลีพร สุปัญญา และประทุมมา ทาแดง จากฝ่ายบริหาร และฝ่ายโรงพยาบาลทันตกรรม</t>
  </si>
  <si>
    <t xml:space="preserve">   คณะฯ การประชุมโครงการจัดหาทุนช่วยเหลือผู้ป่วยมะเร็ง จัดงานคอนเสิร์ตการกุศล“ดั่งแสงทอง ส่องในดวงใจนิรันดร์” เพื่อน้อมรำลึกในพระมหากรุณาธิคุณพระบาทสมเด็จพระปรมินทรมหาภูมิพลอดุลยเดช บรมนาถบพิตร และสมทบทุนช่วยเหลือผู้ป่วยมะเร็งช่องปากในภาคตะวันออกเฉียงเหนือ อธิการบดีมหาวิทยาลัยขอนแก่น เป็นประธานในงาน พร้อมด้วย รศ.ดร.วรานุช ปิติพัฒน์ คณบดีคณะทันตแพทยศาสตร์ คณะผู้บริหาร คณาจารย์ ในการนี้มีผู้ร่วมชมคอนเสิร์ตอย่างคับคั่ง ณ ห้องประชุมมอดินแดง คณะแพทยศาสตร์ มหาวิทยาลัยขอนแก่น รายได้หลักหักค่าใช้จ่ายจะนำไปเป็นทุนในการพัฒนาศักยภาพการตรวจวินิจฉัย รักษา และฟื้นฟูสภาพผู้ป่วยมะเร็งช่องปากในภาตะวันออกเฉียงเหนือ  ตลอดจนการฟื้นฟูสภาพและการบำบัดผลข้างเคียงภายหลังการผ่าตัด การใส่เครื่องมือ maxillofacial prosthesis รวมถึงค่าใช้จ่ายในการเดินทางมาเข้ารับการรักษาเนื่องจากปัจจัยทางเศรษกิจและสังคม เชื่อว่าจะทำให้ผู้ป่วยมีคุณภาพชีวิตที่ดี แบ่งเบาภาระครอบครัวผู้ป่วย เป็นการช่วยเหลือสังคมในวงกว้างต่อไป”ในคอนเสิร์ตครั้งนี้มีนักร้องที่มาร่วมขับร้องเพลงเทิดพระเกียรติ และ เพลงพระราชนิพนธ์ 5 ท่าน ได้แก่ คุณน้ำมนต์ ธีรนัยน์ ณ หนองคาย คุณลูกหว้า พิจิกา จิตตะปุตตะ คุณศรัณย์ คุ้งบรรพต และคุณกิตตินันท์ ชินสำราญ (กิต เดอะว้อยซ์)
</t>
  </si>
  <si>
    <t xml:space="preserve"> 3) นักศึกษาทันตแพทย์ยังคว้ารางวัลนานาชาติ ณ Sun Yat-sen University สาธารณรัฐประชาชนจีน วันที่ 13-16 ธันวาคม 2562 นักศึกษาชั้นปีที่ 6 ประกอบด้วย 1. นทพ.จินตวัต ดุลจินดาชบาพร2. นทพ.วรพนธ์โชควัฒวิกุล 3. นทพ.ณัฐทวรรษ อาชวานันทกุล 4.นทพ.ภาณุมาศ อินทะมน โดยมีผศ.ดร.ทพญ. สุพรรณิการ์ เรืองศรี ผู้ช่วยคณบดีฝ่ายวิจัย บัณฑิตศึกษา และวิเทศสัมพันธ์ เป็นผู้นำทีมไปร่วมการแข่งขันระดับนานาชาติในงาน The 3rd “Guanghua Cup” Clinical Skills Exhibition Activities for Stomatology Students ณ Guanghua School of Stomatology, Sun Yat-sen University สาธารณรัฐประชาชนจีน และได้รับเกียรติให้เป็นหนึ่งในคณะกรรมการในการตัดสินการแข่งขันระดับนานาชาติในครั้งนี้ เป็นเวทีแลกเปลี่ยนเรียนรู้วิทยาการด้านทันตแพทย์สมัยใหม่ ฝึกคิด วิเคราะห์ วางแผน และลงมือปฏิบัติการรักษาทางทันตกรรมร่วมกันเป็นทีมในผู้ป่วยจำลองและหัวหุ่นจำลอง โดยในปีนี้มีทีมนักศึกษาทันตแพทย์เข้าร่วมการแข่งขันจำนวน 24 ทีม จากสถาบันชั้นนำทั่วโลก ผลปรากฏว่านักศึกษาคว้ารางวัล “ทีมโดดเด่นด้านความรู้วิชาชีพ” (Outstanding Team Award on Professional Knowledge Contest) ได้คะแนนสูงสุด เป็นที่ภาคภูมิใจและสร้างชื่อเสียงให้กับมหาวิทยาลัยขอนแก่น
  </t>
  </si>
  <si>
    <t xml:space="preserve">  2) สัมนาสาขาวิชา/สัมมนาแขนงวิชาชีววิทยาช่องปาก ในวันที่ 17-19 มิถุนายน 2563 เพื่อกำหนดเป้าหมายและแผนปฏิบัติงานของแขนงวิชาฯ รวมถึงเป็นการเสริมสร้างบรรยากาศในการทำงานร่วมกันของอาจารย์โดยเปิดโอกาสให้อาจารย์ในภาควิชาฯ เสนอข้อคิดเห็นในการพัฒนาหน่วยงานของตน ดำเนินโครงการสัมมนาภาควิชาโดยการหารือ แลกเปลี่ยนและเสนอความคิดเห็น โดยในวันที่ 17 มิถุนายน 2563 ในช่วงเช้ามีการแลกเปลี่ยน และหารือเรื่องการปรับรูปแบบการเรียนการสอนรูปแบบใหม่ ปีการศึกษา 2563 หัวหน้าแขนงวิชาฯ ขอหารือเกี่ยวกับการจัดการเรียนการสอน ประจำภาคต้น ปีการศึกษา 2563 ซึ่งในภาคต้น ปีการศึกษา2563 นี้จะมีบางรายวิชาที่สอบคาบเกี่ยวกัน ระหว่างหลักสูตรเดิมและหลักสูตรปรับปรุงใหม่ ปี2561 ซึ่งรายวิชาบรรยาย จะมีบางสาขาวิชา/แขนงวิชาที่จัดการเรียนการสอนแบบออนไลน์ไปแล้ว ซึ่งภาคต้น ปีการศึกษา 2563 จะเปิดเรียนภาคบรรยายและปฏิบัติการในวันที่ 29 กรกฎาคม 2563 ส่วนวิชาคลินิก จะเปิดเรียนในวันที่ 10 สิงหาคม 2563 ส่วนการจัดสอบ ประจำภาคปลาย ปีการศึกษา 2562 อาจจะเป็นรูปแบบการจัดสอบแบบแบ่งกลุ่มย่อย ชั้นปีละ 2 กลุ่ม หรืออาจจะสอบพร้อมกันแต่ใช้สถานที่กว้าง และเหมาะในการเว้นระยะห่างและในช่วงบ่ายการทวนสอบรายวิชาบัณฑิตศึกษา และปริญญาตรีปีการศึกษา 2562 วันที่ 19 มิถุนายน 2563 หารหารือเพื่อวางแผนการดำเนินการกิจกรรม/โครงการ ปีงบประมาณ 2564 และการเตรียมความพร้อมของคลินิก pain ในสถานการณ์โควิด-19 โดยหัวหน้าแขนงวิชาฯ หารือที่ประชุมเกี่ยวกับการจัดการเรียนการสอนในสถานการณ์แพร่ระบาดของโรคติดเชื้อ Covid-19 ทั้งนี้แขนงวิชาฯ ได้จัดการเรียนการสอนไปแล้วในรายวิชาปฏิบัติการสบฟันตามหน้าที่ (Functional Occlusion Laboratory) </t>
  </si>
  <si>
    <t xml:space="preserve"> 2) อบรมเชิงปฏิบัติการเกี่ยวกับการวิจัย “Research Methodology for Trainers : Trends and Tips for Clinical Research  ผู้เข้าร่วม ผศ.ภัทรมน  รัตนาพันธุ์ วันที่ 22 ก.ย. 2563 
ณ ภาควิชาศัลยศาสตร์ คณะทันตแพทยศาสตร์ จุฬาลงกรณ์ มหาวิทยาลัย กรุงเทพฯ </t>
  </si>
  <si>
    <t>1) จัดงานประชุมวิชาการระดับเอเชีย-แปซิฟิก ด้านการดูแลผู้ป่วยปากแหว่งเพดานโหว่ และความพิการแต่กำเนิดของศีรษะและใบหน้า ครั้งที่ 9 “ความร่วมมือระดับภูมิภาคและระดับโลก เพื่อการดูแลผู้ป่วยปากแหว่งเพดานโหว่ และความพิการแต่กำเนิดของศีรษะและใบหน้า”และการประชุมสมาคมความพิการปากแหว่ง เพดานโหว่ ใบหน้าและศีรษะ แห่งประเทศไทยครั้งที่ 12 (The 9th Asian Pacific Cleft Lip-Palate and Craniofacial Congress 2019 (APCC 2019) “Regional &amp; Global Partnership of Comprehensive Care in Cleft Lip-Palate and Craniofacial Deformities” and the 12th Annual Meeting of THAICLEFT Association) โดยศูนย์วิจัยและศูนย์การดูแลผู้ป่วยปากแหว่งเพดานโหว่และความพิการแต่กำเนิดของศีรษะและใบหน้า (ศูนย์ตะวันฉาย) โดยความร่วมมือของคณะแพทยศาสตร์ และคณะทันตแพทยศาสตร์ มหาวิทยาลัยขอนแก่น ร่วมกับสมาคมความพิการปากแหว่ง เพดานโหว่ ใบหน้าและศีรษะแห่งประเทศไทย เพื่อแลกเปลี่ยนองค์ความรู้ประสบการณ์ และนวัตกรรมด้านการดูแลรักษาผู้ป่วยที่สมบูรณ์แบบ รวมถึงการสร้างความเข้มแข็งของเครือข่ายความร่วมมือทั้งในประเทศไทย ภูมิภาคเอเชียแปซิฟิก เและระดับโลก วันที่ 11-12 พฤศจิกายน 2562 ณ โรงแรมพูลแมน ขอนแก่น ราชา ออร์คิด การประชุมครั้งนี้นับว่าเป็นความสำเร็จของจังหวัดขอนแก่น ประเทศไทย ที่ได้ฉันทามติให้เป็นเจ้าภาพการจัดประชุมครั้งที่ 9 มีวิทยากรผู้ทรงคุณวุฒิกว่า 70 ท่านทั้งจากประเทศไทยและนานาชาติ และมีผู้เข้าร่วมประชุม 479 คน จาก 25 ประเทศ ได้แก่ ไทย ลาว พม่า เวียดนาม กัมพูชา มาเลเซีย สิงคโปร์ ฟิลิปปินส์ อินโดนีเซีย จีน ไต้หวัน ญี่ปุ่น เกาหลีใต้ อินเดีย บังกลาเทศ เนปาล อุซเบกิสถาน จอร์แดนออสเตรเลีย สหราชอาณาจักร เบลเยี่ยม นอร์เวย์ สหรัฐอเมริกา แคนาดา และเม็กซิโก ขอขอบคุณการสนับสนุนจากคณะแพทยศาสตร์ คณะทันตแพทยศาสตร์ องค์กร Smile Train, Transforming Faces องค์กรจากภาครัฐและเอกชน รวมถึงที่ปรึกษาและคณะกรรมการจัดงาน</t>
  </si>
  <si>
    <r>
      <rPr>
        <b/>
        <sz val="18"/>
        <color theme="1"/>
        <rFont val="TH SarabunPSK"/>
        <family val="2"/>
      </rPr>
      <t>ปรับปรุงผ่านมติคณะกรรมการประจำคณะทันตแพทยศาสตร์ ครั้งที่ 3/2563 วันที่ 25 กุมภาพันธ์ 2563</t>
    </r>
    <r>
      <rPr>
        <b/>
        <sz val="18"/>
        <rFont val="TH SarabunPSK"/>
        <family val="2"/>
      </rPr>
      <t xml:space="preserve">  </t>
    </r>
  </si>
  <si>
    <t xml:space="preserve">ตามแผนปฏิบัติการ ประจำปีงบประมาณ พ.ศ 2563 คณะทันตแพทยศาสตร์ </t>
  </si>
  <si>
    <t xml:space="preserve">   ด้านการวิจัยฯ มีการสนับสนุนการนำเสนอผลงานระดับนานาชาติ เพื่อส่งเสริมและสนับสนุน
บุคลากรของคณะฯ ในการนำเสนอผลงานวิชาการนวัตกรรม และวิจัยระดับนานาชาติ และ
เป็นทุนสนับสนุนประเทศเพื่อนบ้าน ทั้งนี้สนับสนุนการเสนอผลงานทางวิชาการต่างประเทศ 
เพื่อส่งเสริมงานวิจัยหรืองานสร้างสรรค์ที่ได้รับการตีพิมพ์เผยแพร่ระดับชาติและนานาชาติ
ต่อจำนวนอาจารย์ประจำและนักวิจัยประจำปีปฏิทิน 2562 (นับย้อน 1 ปี) และผลงานวิจัย
จากการประชุมวิชาการในและต่างประเทศ นับปีปฏิทิน 2562 (รอสรุปผล) เช่น ผศ.สุพรรณิการ์  เรืองศรี และคณะ ได้รับรางวัลชนะเลิศ ในงานผลเรื่อง The Effectiveness of One-day Empowerment Activities on Burning mouth Syndrome Patients and Support Group การประกวดผลงานวิจัยแบบโปสเตอร์ (Best E-Poster) 19th Asian Academy of Orofacial Pain and TMD 19 ตุลาคม - 20 ตุลาคม 2019 เป็นการประชุมวิชาการเรื่องความเจ็บปวดทางกายและความผิดปกติทางร่างกายของเอเชีย เรื่อง "Non-ODONTOGENIC OROFACIAL PAIN" - Manila, Philippines โรงแรมคราวน์พลาซ่ามะนิลาแกลเลอเรีย ณ กรุงมะนิลา ประเทศฟิลิปปินส์ </t>
  </si>
  <si>
    <t xml:space="preserve">   วันที่ 24 พฤศจิกายน 2562 - 1  ธันวาคม 2562 มีการฝึกภาคสนามร่วมครั้งที่ 37 มีนักศึกษา คณะทันตแพทยศาสตร์ เข้าร่วมจำนวน 77 และมีนักศึกษาในกลุ่มวิทยาศาสตร์สุขภาพ ประกอบด้วย คณะแพทยศาสตร์ คณะทันตแพทยศาสตร์ คณะสัตวแพทยศาสตร์ คณะเทคนิคการแพทย์ และคณะเภสัชศาสตร์  คณะพยาบาลศาสตร์ วิทยาลัยบัณฑิตเอเชียเข้าร่วมด้วย และโดยมีคณาจารย์ประจำบ้านจากคณะวิชาต่างๆ จำนวน 8 วัน ณ ต.บ้านเม็ก และต.ยางคำ อ.หนองเรือ จ.ขอนแก่น มีวัตถุประสงค์เพื่อให้เกิดการเรียนรู้ระหว่างนักศึกษาทันตแพทย์ นักศึกษาจากศูนย์วิทยาศาสตร์สุขภาพ มหาวิทยาลัยขอนแก่น และคณะพยาบาลศาสตร์ จากวิทยาลัยบัณฑิตเอเชีย กับกลุ่มชุมชนในส่วนงานต่างๆ เช่น โรงเรียน อนามัย โรงพยาบาล ฯลฯ ให้ได้เข้าใจ มีทัศนคติที่ดีในการปฏิบัติงาน พร้อมกับการฝึกปรับตัวในการดำเนินชีวิตในสังคม นอกรั้วมหาวิทยาลัย พร้อมกับการฝึกทำงานต่อยอดความคิด แก้ไขสถานการณ์เฉพาะหน้า สร้างบัณฑิตทันตแพทย์ที่พึงประสงค์ สู่สังคมในอนาคต</t>
  </si>
  <si>
    <t xml:space="preserve">   การส่งเสริมงานทันตกรรมป้องกัน ปีงบประมาณ 2563 เป็นการฝึกปฏิบัติงานในคลินิกเกี่ยวกับการประเมินสุขภาพช่องปาก และพฤติกรรมทันตสุขภาพของผู้ป่วยวางแผน และดำเนินการให้การป้องกันปัญหาสุขภาพอย่างเหมาะสมครอบคลุมการสื่อสารกับผู้ป่วย การวิเคราะห์ความเสี่ยงของโรคในช่องปาก ทันตกรรมป้องกันสำหรับผู้ป่วย ที่มีฟันผุและรอยโรคที่ไม่ใช่ฟันผุ ทันตกรรมป้องกันสำหรับโรคปริทันต์ และสำหรับรอยโรคอื่นๆ ในช่องปาก โดยใช้แนวคิดสุขภาพองค์รวม มีวัตถุประสงค์เพื่อปรับปรุงรูปแบบการสอนในรายวิชาปฏิบัติการทันตกรรมป้องกัน โดยเน้นเทคนิคการสัมภาษณ์ผู้ป่วย และสื่อการสอน โดยนักศึกษาได้มีการฝึกทักษะการสัมภาษณ์ผู้ป่วยจำลองที่เตรียมไว้ให้ตามสภาวะปัญหาทันตสุขภาพต่าง ๆ และนักศึกษามีความรู้ความเข้าใจในมากขึ้นจากกิจกรรมการสอนที่มีการปรับปรุงใหม่มีกลุ่มเป้าหมาย คือ นักศึกษาชั้นปีที่ 3 จำนวน 64 คน ผู้ป่วยบทบาทสมมุติ จำนวน 4 คน และกลุ่มผู้ป่วยกรณีศึกษา จำนวน 7 กลุ่ม โดยมีอาจารย์ที่ปรึกษาประจำกลุ่มและอาจารย์ผู้สอน จำนวน 12 คน เป็นผู้ดูแล โดยมีกิจกรรมคือ การปฏิบัติการฝึกเทคนิคการสัมภาษณ์ผู้ป่วยจากสถานการณ์จริง โดยใช้ผู้ป่วยจำลอง วันที่ 16 มกราคม 2563 กิจกรรม Table Clinic (ออนไลน์ผ่าน ZOOM) 19 มีนาคม 2563 3) ประชุมการประเมินผลโดยอาจารย์สอน และประชุมตัดเกรด ในเดือนพฤษภาคม 2563 ต่อไป โดยประโยชน์ที่ได้รับส่งผลต่อกระบวนการปรับปรุงและพัฒนาการเรียนการสอน คือ นำระบบการเรียนการสอนมาใช้ในการวางแผนและการรักษาที่ถูกต้องและครอบคลุม นักศึกษามีส่วนร่วมมากขึ้น และเกิดความรู้ความเข้าใจในเนื้อหาที่เรียนอย่างมีประสิทธิภาพมากยิ่งขึ้น</t>
  </si>
  <si>
    <t xml:space="preserve">  ฝ่ายจัดการศึกษา คณะทันตแพทยศาสตร์ ได้ดำเนินโครงการสนับสนุนจัดพิมพ์ตำรา/หนังสือ แก่คณาจารย์ของคณะฯ ดังนี้ รศ.นิวัตร จันทร์เทวี ผศ.อังคณา แสงปัญญา และ ผศ.อโนมา รัตนะเจริญธรรม 11 พฤศจิกายน 2563 โดยได้ประชุมผู้ตรวจตำรา/หนังสือ จัดปรปะชุมคณะกรรมการกลั่นกรองผลงานวิชาการ  จำนวน 6 คน (รศ.ศรีสุรางค์,รศ.ศจี,รศ.สุพจน์,รศ.พูนศักดิ์,ศ.แมนสรวง,รศ.ดนัย) 10 ก.ย. 63 สนับสนุนการจัดพิมพ์/ตำราหนังสือ (ผศ.เสาวลักษณ์, ผศ.วราภรณ์, ผศ.ธิดารัตน์) 28 สิงหาคม 2563 (อ.ขวัญชนก, รศ.เข็มพร) 12 ธันวาคม 2563
</t>
  </si>
  <si>
    <t xml:space="preserve">    1) งาน “คืนสู่เหย้า เรารัก มข.” วันที่ 25 มกราคม 2563 รศ.ดร.ทพญ.วรานุช ปิติพัฒน์ คณบดี พร้อมผู้บริหารคณะ บุคลากร คณะทันตแพทยศาสตร์ มอบช่อดอกไม้ร่วมแสดงความยินดีแก่ผู้ได้รับรางวัลได้แก่ รางวัลศิษย์เก่าดีเด่น คือ ศ.ดร.ทพญ.สุดารัตน์ เกียรติอำนวย และ รางวัลศิษย์เก่าแห่งความภูมิใจ มหาวิทยาลัยขอนแก่น ประจำปี 2562 คือ ทพ.วัฒนา บุญอ่อน โดยทั้งสองท่านเป็นศิษย์เก่าทันตแพทยศาสตร์ มหาวิทยาลัยขอนแก่น รุ่นที่ 25 จัดโดยสมาคมศิษย์เก่ามหาวิทยาลัยขอนแก่น ณ ศาลาพระราชทานปริญญาบัตรเดิม มหาวิทยาลัยขอนแก่น 
    2) คณะรับมอบเงินบริจาค ในวันที่ 2 ธันวาคม 2562 ตัวแทนจากศิษย์เก่าคณะทันตแพทยศาสตร์ จากทันตแพทย์ รุ่นที่ 34 ยังได้มอบเงินบริจาคจำนวน 48,000 บาท ให้แก่คณะ คือ บริจาคเงินเข้ากองทุนเฉลิมพระเกียรติ 100 ปี สมเด็จย่า จำนวน 10,000 บาท , บริจาคเงินทุนการศึกษาสำหรับนักศึกษาทันตแพทย์ จำนวน 15,000 บาท , บริจาคเงินเข้ากองทุนผู้ป่วยมะเร็งช่องปากฯ จำนวน 20,000 บาท และ บริจาคเงินสโมสรนักศึกษาคณะทันตแพทยศาสตร์ จำนวน 3,000 บาท โดย รศ.ดร.ทพญ.วรานุช ปิติพัฒน์ คณบดีเป็นผู้แทนรับมอบ </t>
  </si>
  <si>
    <t xml:space="preserve">    คณะทันตแพทยศาสตร์ ได้จัดกิจกรรมตรวจประเมินทั้งหมด 9 หลักสูตร โดยมีประชุมการประกันคุณภาพระดับหลักสูตร (28 ก.พ.63) เพื่อรับการตรวจประเมินทุกหลักสูตร โดยคณะกรรมการตรวจประเมินคุณภาพระดับหลักสูตรประจำปีการศึกษา 2562 เดือนสิงหาคม – กันยายน 2563 ณ  คณะทันตแพทยศาสตร์  มหาวิทยาลัยขอนแก่น
     ผลการตรวจประเมินหลักสูตรจำนวน 9 หลักสูตร ปีการศึกษา 2563 พบว่า แต่ละหลักสูตรมีคะแนนเฉลี่ยอยู่ในรดับ 3.03 ขึ้นไป ภาพรวมคะแนนเฉลี่ย เท่ากับ 3.26  คะแนน </t>
  </si>
  <si>
    <t xml:space="preserve"> 2) พิธีมุทิตาสถาบันและรับใบประกอบวิชาชีพทันตกรรม วันที่ 2 ธันวาคม 2562 ของบัณฑิตทันตแพทย์ รุ่นที่ 34 จำนวน 79 คน และร่วมแสดงความยินดีกับมหาบัณฑิต มีการมอบช่อดอกไม้แสดงความยินดีแก่บัณฑิตทันตแพทย์เกียรตินิยมอันดับหนึ่งและเหรียญทอง ได้แก่ นางสาวกมลลักษณ์ ตุรงค์สมบูรณ์ มีบัณฑิตทันตแพทย์เกียรตินิยมอันดับหนึ่ง จำนวน 13 คน นอกจากนี้บัณฑิตทันตแพทย์ รุ่นที่ 34 ยังได้มอบเงินบริจาค จำนวน 48,000 บาท ให้แก่คณะ คือ บริจาคเงินเข้ากองทุนเฉลิมพระเกียรติ 100 ปี สมเด็จย่า จำนวน 10,000 บาท, บริจาคเงินทุนการศึกษาสำหรับนักศึกษาทันตแพทย์ จำนวน 15,000 บาท บริจาคเงินเข้ากองทุนผู้ป่วยมะเร็งช่องปากฯ จำนวน 20,000 บาท และบริจาคเงินสโมสรนักศึกษาคณะทันตแพทยศาสตร์ จำนวน 3,000 บาท โดย รศ.ดร.ทพญ.วรานุช ปิติพัฒน์ คณบดีเป็นผู้แทนรับมอบ </t>
  </si>
  <si>
    <t xml:space="preserve">  การเชิญอาจารย์พิเศษจากต่างประเทศมาสอนนักศึกษาทันตแพทย์คณะ ได้จัดโครงการการเชิญอาจารย์พิเศษจากต่างประเทศกลุ่มเป้าหมายเป็นนักศึกษาระดับปริญญาตรีและนักศึกษาระดับบัณฑิตศึกษา คณะได้ให้ความสำคัญในการส่งเสริมการเรียนการสอน โดยมีการเชิญอาจารย์พิเศษจากต่างประเทศมาสอนนักศึกษาทันตแพทย์ ดังนี้ 
  Prof. Dr. Alexander Hemprich จาก University Hospital Leipzig ประเทศ Germany 
เป็นวิทยากรมาบรรยายพิเศษ ณ ภาควิชาศัลยศาสตร์ฯ พร้อมลงนามความร่วมมือ 
วันที่ 13 - 17 พฤษจิกายน 2563  เนื่องด้วยสถานการณ์การแพร่ระบาดของ Covid-19 จึงให้ชะลอโครงการออกไปก่อนเนื่องจากไม่สามารถเดินทางต่างประเทศได้แต่สามารถสื่อสารโดยผ่านช่องทางออนไลน์ได้แทน</t>
  </si>
  <si>
    <t xml:space="preserve"> - อบรมระยะสั้น 4 เดือน (สาขาทันตกรรมผู้สูงอายุ) (ส.ค-พ.ย 63)
 - อบรมระยะสั้นทันตแพทย์ผู้สำเร็จการศึกษา ปี 2562 เตรียมความพร้อมทันตแพทย์ประจำครอบครัวและผู้ดูแลผู้สูงอายุ (6-10 เม.ย.63) อุปกรณ์ (เชื่อมต่อสัญญาณวีดีโอสำหรับ Live streaming) ,หูฟังไร้สาย Bluetooth) โปรแกรม Zoom meeting, โปรแกรม Zoom webinar
 - จัดประชุมสภาวิชาชีพสังคมสงเคราะห์ สัญจรประจำปี2563 ในเขตภาคตะวันออกเฉียงเหนือ ผู้เข้าร่วม นางสาวณัฐริกา กองทอง วันที่ 26-27 มี.ค. 2563  ณ โรงแรมประจักษ์ตรา จังหวัดอุดรธานี</t>
  </si>
  <si>
    <t xml:space="preserve">  วันที่ 9 มกราคม 2563 นายวิชาญ ธรรมวิรัตน์ ผู้อำนวยการกองบริหารงานคณะทันตแพทยศาสตร์ นำทีมหัวหน้างานและหัวหน้าหน่วย คณะทันตแพทยศาสตร์ เข้าศึกษาดูงานด้านโปรแกรมการจัดเก็บภาระงานและคำสั่ง โดยมี รองศาสตราจารย์ ดร.รัชพล สันติวรากร คณบดีพร้อมบุคลากรคณะวิศวกรรมศาสตร์ ให้การต้อนรับ ณ ห้องประชุมตึกเพียรวิจิตร คณะวิศวกรรมศาสตร์ โดยการศึกษาดูงานในครั้งนี้ จัดขึ้นเพื่อให้บุคลากรได้รับความรู้ ความเข้าใจ กระบวนการพัฒนาคุณภาพการจัดเก็บภาระงานและคำสั่งให้มีประสิทธิภาพ เข้าสู่นโยบายด้าน Digital Transformation ของมหาวิทยาลัยขอนแก่น นำไปสู่การพัฒนาองค์กรต่อไปในอนาคต</t>
  </si>
  <si>
    <t xml:space="preserve">   การประชุมวิชาการเครือข่ายพัฒนาระบบงานบริหารและธุรการธุรการ ครั้งที่ 8 เรื่อง “การพัฒนางานบริการในมหาวิทยาลัย ยุค Digital Disruptive” วันที่ 20-21 ม.ค. 2563 ณ สำนักบริการวิชาการ มหาวิทยาลัยเชียงใหม่ ผู้เข้าร่วมประชุมประกอบด้วย 1.น.ส.กนกวรรณ วงศ์อินทร์อยู่2.น.ส.ศุกร์สวัสดิ์  แสนประเสริฐ โดยใช้เงินกองทุนสนับสนุนวิชาการคณะฯ
</t>
  </si>
  <si>
    <t xml:space="preserve"> - การสอบสัมภาษณ์รับนักศึกษา ป.ตรี ผ่านระบบออนไลน์
 - การจัดสอบนักศึกษาผ่านระบบออนไลน์ (Zoom, Google Classroom, KKU    E-leaning)
- โครงการนำเทคโนโลยีดิจิทัลมาใช้ในการจัดการเรียนการสอน 
- การสอนผ่านระบบออนไลน์ ในรายวิชาที่เป็นภาคทฤษฎี โดยใช้ Zoom,   Facebook, Line Google Classroom,KKU E-leaning</t>
  </si>
  <si>
    <t>จัดอบรมเชิงปฏิบัติการ เรื่อง “เทคนิคการถ่ายภาพด้วยกล้องดิจิตอล” วันที่ 26 ธันวาคม 2562 ที่ผ่านมา หน่วยสื่อสารองค์กร คณะทันตแพทยศาสตร์ มหาวิทยาลัย ขอนแก่น จัดการอบรมเทคนิคการถ่ายภาพด้วยกล้องดิจิตอล “ถ่ายอย่างไรให้สวยและใช้งานได้” โดยมี ผศ.อาภาภรณ์ ภาษาสุข ผู้ช่วยคณบดีฝ่ายบริหารกล่าวต้อนรับ และ วิทยากร คือ นายบริพัตร ทาสี จากกองสื่อสารองค์กร และนายปรีดี ศรีตระกูล จากกองพัฒนานักศึกษาและศิษย์เก่าสัมพันธ์ มหาวิทยาลัย ขอนแก่น โดยภาคเช้าจะเป็นการบรรยาย ทฤษฎี และภาคบ่าย จะเป็นการปฏิบัติจากพื้นที่จริง โดยมีผู้สนใจเข้าร่วมเป็นจำนวน กว่า 50 คน</t>
  </si>
  <si>
    <t>การประกวดผลงานด้านการพัฒนาดิจิทัลในองค์กร (KKU Digital Transformation Academy &amp; Contest)</t>
  </si>
  <si>
    <t xml:space="preserve">  การสนับสนุนทุนการศึกษาบางส่วนสำหรับบุคลากรระดับบัณฑิตศึกษาประเทศเพื่อนบ้าน (ทุนแบบ Matching Fund) คณะทันตแพทยศาสตร์ ได้สนับสนุนการศึกษาสำหรับบุคลากรเพื่อนบ้าน (ทุนแบบ Matching Fund) ในภูมิภาคอาเซียน และอนุภูมิภาคลุ่มน้ำโขง ดังนี้  1) Mr.Phearom Chhe (ป.โท) ประเทศกัมพูชา (1 ส.ค. 61 - 1 ส.ค. 63)  สาขาวิชาทันตแพทยศาสตร์ วิชาเอกทันตกรรมสำหรับเด็ก 2) Mr. John Erick Bendana QUINIQUINI (ป.โท) ประเทศฟิลิปปินส์ (22 ก.ค. 62 – 22 ก.ค. 64) สาขาวิชาทันตแพทยศาสตร์ วิชาเอกทันตกรรมบูรณะ
</t>
  </si>
  <si>
    <t xml:space="preserve">  ในการปรับปรุงคุณภาพภายในสิ่งต่างๆเหล่านี้ ถ้าปราศจากความเข้าใจที่ถูกต้อง อาจทำให้เกิดความเครียด เหนื่อยล้าอ่อนแรงกับความจริงที่เป็น จึงเป็นที่มาในการจัดสัมมนาคณาจารย์ เรื่อง การมุ่งสู่โรงเรียนทันตแพทย์ที่ดีที่สุดสำหรับทุกคน (ร่วมฝ่าวิกฤต Covid เพื่อชีวิต ดี๊ดีย์)วันที่ 2 และ 4 มิถุนายน 2563 โดยมีหัวข้อ 1) ติดตามความคืบหน้าของสถานการณ์การจบการศึกษาของนักศึกษา ระดับปริญญาตรี ระดับบัณฑิตศึกษา รวมถึงนักศึกษาจาก Dalian medical university ในช่วงวิกฤต Covid-19 2) Table of specification ใหม่ ในการออกข้อสอบใบประกอบวิชาชีพทันตกรรม ภาคพรีคลินิก และภาคคลินิก 3) ติดตามความคืบหน้าของการจัดการเรียนการสอน และการสอบภาคบรรยาย ปฏิบัติการ และคลินิกในช่วงวิกฤต Covid-19 4) การอภิปรายเพื่อรับฟังข้อเสนอแนะในการจัดการเรียนการสอน แบบบรรยาย ปฏิบัติการ และคลินิก 5) การตรวจสอบความน่าเชื่อถือของแหล่งข้อมูลในการค้นคว้าทางวิชากร 6) การส่งเสริมความซื่อสัตย์ทางวิชาการและวิธีการตรวจเช็คการคัดลอกผลงาน : การประยุกต์ใช้กรณีที่มีการปรับเปลี่ยนการประเมินผลการเรียนเป็นรูปแบบ Assignmentแทนการสอบ 7) ประสบการณ์และเทคนิคการใช้ Zoom meeting/Webinar/ Google classroom /Smart classroom 8) ทำงานอย่างไรให้สบายจิตในช่วง Covid-19 มีอาจารย์เข้าร่วม 90 คน
</t>
  </si>
  <si>
    <t xml:space="preserve">โครงการพบปะ นศ.บัณฑิตศึกษา (4 ,11,18 มี.ค.63)(29 พ.ค.63) เพื่อให้การจัดการเรียนการสอนนักศึกษา ระดับบัณฑิตศึกษา คณะทันตแพทยศาสตร์ เป็นไปด้วยความเรียบร้อยและมีประสิทธิภาพ จึงเห็นสมควรให้จัดการพบปะนักศึกษา ระดับบัณฑิตศึกษาคณะทันต-แพทยศาสตร์  เป็นต้นไป ณ ห้องพักนักศึกษาระดับบัณฑิตศึกษา ชั้น 4 คณะทันตแพทยศาสตร์ ดังรายละเอียดต่อไปนี้ - แนะนำระเบียบการต่าง ๆ ของคณะฯของคลินิก การทำวิจัยสำหรับนักศึกษาบัณฑิตศึกษา ทุนวิจัย การสอบวิทยานิพนธ์ และถาม-ตอบปัญหาต่าง ๆ
1. สาขาวิชาทันตกรรมประดิษฐ์ 4 มีนาคม 2563 12.00 น. ห้องบรรยายการศึกษาต่อเนื่อง 1 ชั้น 7  
2. แขนงวิชาทันตกรรมจัดฟัน 11 มีนาคม 2563 ห้องประชุมย่อย 1 ชั้น 5
3. สาขาวิชาทันตกรรมบูรณะ แขนงวิชาปริทันตวิทยา แขนงวิชาทันตกรรมสำหรับเด็ก 18 มีนาคม 2563    ห้องบรรยายการศึกษาต่อเนื่อง 1 ชั้น 7  
4. สาขาวิชาศัลยศาสตร์ช่องปาก 1 เมษายน 2563 </t>
  </si>
  <si>
    <t xml:space="preserve">  1) พิธีพระราชทานปริญญาบัตร ปี 2562 วันที่ 4 ธันวาคม  2562 พระบาทสมเด็จพระเจ้าอยู่หัว ทรงพระกรุณาโปรดเกล้าโปรดกระหม่อมให้ สมเด็จพระกนิษฐาธิราชเจ้า กรมสมเด็จพระเทพรัตนราชสุดาฯ สยามบรมราชกุมารี เสด็จพระราชดำเนินไปทรงปฏิบัติพระราชกรณียกิจแทนพระองค์ ในการพระราชทานปริญญาบัตร แก่ผู้สำเร็จการศึกษา จากมหาวิทยาลัยขอนแก่น ประจำปีการศึกษา 2561 ณ อาคารศูนย์ประชุมอเนกประสงค์กาญจนาภิเษก ซึ่งปีนี้สภามหาวิทยาลัยขอนแก่น ขอพระราชทานทูลเกล้าทูลกระหม่อมถวายปริญญาทันตแพทยศาสตรดุษฎีบัณฑิตกิตติมศักดิ์แด่สมเด็จพระกนิษฐาธิราชเจ้า กรมสมเด็จพระเทพรัตนราชสุดาฯ สยามบรมราชกุมารี ที่ทรงให้ความสำคัญและทรงสนับสนุนพัฒนางานด้านสุขภาพช่องปากเพื่อให้ประชาชนมีสุขภาพอนามัยที่ดี รวมทั้งทรงส่งเสริมด้านการพัฒนาทันตบุคลากรและวิชาชีพทางทันตแพทยศาสตร์ให้เจริญก้าวหน้ามาอย่างต่อเนื่อง </t>
  </si>
  <si>
    <t xml:space="preserve">            ร้อยละของการบรรลุเป้าหมายตัวชี้วัดในแผนปฏิบัติการ ประจำปี 2563 </t>
  </si>
  <si>
    <t>21/100/23 =91.30%</t>
  </si>
  <si>
    <t>2 (ไม่บรรลุ)</t>
  </si>
  <si>
    <t xml:space="preserve">4 (ไม่บรรลุ) </t>
  </si>
  <si>
    <t xml:space="preserve"> ส่วนการจัดการเรียนการสอนวิชาคลินิก ดังที่ได้แจ้งไปแล้วนั้น คือ วันที่ 10 สิงหาคม 2563 ซึ่งวิชาคลินิกปีนี้  แขนงวิชาฯ ได้ปรับปรุงแบบฟอร์มการรักษาคนไข้เพิ่มเติม ในส่วนของการเรียนการสอนในคลินิกนั้น ทางคณะฯ กำลังจะปรับปรุงคลินิกต่างๆ เพื่อให้สอดคล้องกับการป้องกันการระบาดของเชื้อCovid-19 โดยจะจัดหาและจัดสรรเครื่องฟอกอากาศประจำคลินิกให้ทุกคลินิก อนึ่งการเรียนการสอนรายวิชาบรรยาย ของระดับปริญญาตรี รอฝ่ายการศึกษาแจ้งรายละเอียดตารางสอนอีกครั้ง ส่วนรายวิชาที่สอนภายในแขนงวิชาฯ มีความเห็นว่ารายวิชา Orofacial Pain Management น่าจะจัดการเรียนการสอนแบบออนไลน์ได้ เป็นต้น กลุ่มเป้าหมายที่เข้าร่วม คณาจารย์ประจำแขนงวิชาจำนวน 6 คน เจ้าหน้าที่จำนวน 4 คน เจ้าหน้าที่ประจำคลินิก จำนวน 4 คน </t>
  </si>
  <si>
    <t xml:space="preserve">   คณะทันตแพทยศาสตร์ มหาวิทยาลัยขอนแก่น ร่วมกับ คณะทันตแพทยศาสตร์ มหาวิทยาลัยธรรมศาสตร์ และ University of Washington School of Dentistry
 ประเทศสหรัฐอเมริกา จัดประชุมเชิงปฏิบัติการนานาชาติ เพื่อพัฒนา ส่งเสริมและสนับสนุนให้เกิดการเพิ่มพูนทักษะและแลกเปลี่ยนความรู้เกี่ยวกับการวิจัยทางคลินิกในทางทันตแพทยศาสตร์ โดยใช้กระบวนการจัดการความรู้ที่ถูกต้อง ในหัวข้อ Clinical Research Methods in Oral Health ครั้งที่ 7 โดยได้รับทุนสนับสนุนจาก Fogarty International Center, National Institutes of Health (NIH) ประเทศสหรัฐอเมริกา ซึ่งโครงการดังกล่าวจัดขึ้นติดต่อกันเป็นเวลา 14 ปี นับจากระหว่างปี พ.ศ. 2549 เป็นต้นมา โดยได้รับเกียรติจาก รศ.นพ.ชาญชัย พานทองวิริยะกุล รักษาการแทน อธิการบดีมหาวิทยาลัยขอนแก่น เป็นประธานในพิธีเปิด และ รศ.ดร.ทพญ.วรานุช ปิติพัฒน์ คณบดีคณะทันตแพทยศาสตร์ มหาวิทยาลัยขอนแก่น เป็นผู้กล่าวรายงานจัดขึ้น ณ อุทยานวิทยศาสตร์ภาคตะวันออกเฉียงเหนือ มหาวิทยาลัยขอนแก่น (Northeastern Science Park) และมีผู้เข้าร่วมประชุม ประกอบด้วย คณาจารย์ นักวิจัย นักศึกษาระดับปริญญาตรี และระดับบัณฑิตศึกษา จำนวนกว่า 40 คน โดยรูปแบบของการประชุมมี วิทยากรและอาจารย์ผู้ให้คำปรึกษาด้านการวิจัย จำนวน 16 ท่าน มาบรรยายให้ความรู้พร้อมแลกเปลี่ยนประสบการณ์กับผู้เข้าร่วมประชุมในด้านต่างๆ ได้แก่ Research Methods, Behavioral Research in Dentistry, Randomized Clinical Trials, Ethical Issues และ Biostatistics นอกจากนี้ มีกิจกรรม Study Design Workshop แบ่งกลุ่มย่อยเพื่อให้ผู้ร่วมประชุมได้ปรึกษาและแลกเปลี่ยนประสบการณ์การทำวิจัยทางทันตแพทยศาสตร์ร่วมกัน และนำเสนอในวันสุดท้ายของการจัดงานประชุมฯ ซึ่งการประชุมเชิงปฏิบัติการครั้งนี้ ทุกท่านได้เรียนรู้และแลกเปลี่ยนประสบการณ์กับผู้เข้าร่วมประชุมและวิทยากรจากหลากหลายสถาบัน เพื่อนำความรู้ที่ได้ไปพัฒนาต่อยอดงานวิจัยทางทันตแพทยศาสตร์</t>
  </si>
  <si>
    <t xml:space="preserve"> วันที่ 1 ตุลาคม 2562 ผศ.ดร.ทพ.ฑีฆายุ พลางกูร จอร์นส รองคณบดีฝ่ายวิจัย บัณฑิตศึกษาและวิเทศสัมพันธ์ พร้อมผู้บริหาร บุคลากร คณะทันตแพทยศาสตร์ ให้การต้อนรับ Dr. Lakshmi T., Associate Dean for International Affairs from Saveetha Institute of Medical and Technical Sciences, India ในโอกาสเข้าพบผู้บริหารและปรึกษาหารือแนวทางที่จะทำกิจกรรมความร่วมมือร่วมกันระหว่างสองสถาบันในอนาคต ทั้งด้านความร่วมมือด้านการวิจัยและด้านวิชาการ และการแลกเปลี่ยนนักศึกษา เป็นต้น รวมทั้งได้เยี่ยมชมโรงพยาบาลทันตกรรม คลินิกต่างๆ และห้องปฏิบัติการของคณะ ณ สำนักงานคณบดี  </t>
  </si>
  <si>
    <t>1) จำนวนหลักสูตรที่ผ่าน</t>
  </si>
  <si>
    <t>การตรวจการประเมิน</t>
  </si>
  <si>
    <t xml:space="preserve">   โครงการอบรมการตรวจสอบการคัดลอกผลงานของผู้อื่นในการค้นคว้าวิจัยระดับบัณฑิตศึกษา วันที่ 5 และ วันที่ 19 สิงหาคม 2563 ได้จัดขึ้นด้วย สาเหตุสืบเนื่องมาจากการที่การค้นคว้าวิจัยระดับบัณฑิตศึกษา ผู้เรียนจำเป็นต้องมีทักษะการค้นสารสนเทศที่ถูกต้องตรงตามที่มหาวิทยาลัยขอนแก่นกำหนด ห้องสมุดสมนึก พูนทรัพย์ เป็นแหล่งสารสนเทศทางทันตกรรมที่มีเครื่องมือค้นหาและบริการต่าง ๆ ที่ส่งเสริมและสนับสนุนการค้นคว้าวิจัยทางด้านทันตแพทยศาสตร์ การจัดอบรมการตรวจสอบการคัดลอกผลงานของผู้อื่นในการค้นคว้าวิจัยระดับบัณฑิตศึกษาเพื่อให้ทราบถึงวิธีการใช้เครื่องมือในการตรวจสอบการคัดลอกผลงานผู้อื่น จะทำให้ให้การค้นคว้าวิจัยระดับบัณฑิตศึกษาของคณะทันตแพทยศาสตร์ เป็นไปอย่างถูกต้อง และมีคุณภาพ วัตถุประสงค์หลักเพื่อให้ผู้เข้าอบรมมีความรู้ความเข้าใจและสามารถใช้โปรแกรม Turnitin เป็นเครื่องมือในการตรวจสอบการคัดลอกผลงานของผู้อื่นสำหรับวิทยานิพนธ์ ผลงานวิจัยและบทความทางวิชาการได้ โดยมีกลุ่มเป้าหมาย คือนักศึกษาระดับบัณฑิตศึกษาและอาจารย์ที่สอนในระดับบัณฑิตศึกษาในเดือนมีนาคม 2563 ณ ห้องประชุมสมนึกพูนทรัพย์ กลุ่มเป้าหมาย คือนักศึกษาระดับบัณฑิตศึกษา และอาจารย์ที่สอนในระดับบัณฑิตศึกษา</t>
  </si>
  <si>
    <t xml:space="preserve"> - เตรียมความพร้อมเพื่อการตรวจประเมินคุณภาพสถานพยาบาล (31 ม.ค.63) ค่าต่ออายุการรับบริการแผ่นวัดรังสีโอเอสแอล จำนวน 9 ท่าน (นส.กาญจนา, อ.ธีระศักดิ์, นส.ปรมาภรณ์, นายพร้อมพงษ์, อ.วิไลรัตน์,อ.อชิรวุธ,นางอุทัยวรรณ,นส.สิริพักตร์) เดินทางประชุม (10-13 มี.ค.63) จ.นนทบุรี ผศ.ภัทรมน,ผศ.อุทัยวรรณและบุคลากร 20 คน ค่าตรวจเยี่ยมเพื่อประเมินการพัฒนาคุณภาพ ขั้นที่ 1 (31 ม.ค.63)
 - การร่วมประชุมเชิงปฏิบัติการส่ง-รับ ชุดข้อมูล (Dataset) ด้านการบริหารเวชภัณฑ์ 
วันที่ 28 ส.ค. 2563 ณ โรงพยาบาลบุรีรัมย์ จังหวัดบุรีรัมย์ผู้เข้าร่วมประกอบด้วย 
มีผู้เข้าร่วม คือ นางสาวหนึ่งหทัย  อภิพัตฐ์กานต์ และนางฐิตารีย์  สอนจันดา
</t>
  </si>
  <si>
    <t xml:space="preserve">     วันที่ 21 ตุลาคม 2563 อาจารย์บุคลากรนักศึกษาคณะทันตแพทยศาสตร์ ได้ร่วมกัน
จัดกิจกรรมวันทันตสาธารณสุขแห่งชาติ โดยเปิดให้บริการประชาชนเพื่อน้อมรำลึก
ในพระมหากรุณาธิคุณสมเด็จพระศรีนครินทราบรมราชชนนี ที่พระองค์ทรงทรงสนพระทัย
ในเรื่องสุขภาพของประชาชน ที่ทรงมีพระมหากรุณาธิคุณก่อตั้งหน่วยแพทย์อาสาซึ่งมีแพทย์ทันตแพทย์ พยาบาล เภสัชกรและประชาชนในสาขาวิชาชีพอื่นๆ ร่วมเป็นอาสาสมัคร 
ในการให้บริการรักษาประชาชนที่มีปัญหาป่วยไข้และอยู่ห่างไกลสถานพยาบาล โดยพิธีเปิดงานมี รศ.ดร.ทพญ.วรานุช ปิติพัฒน์ คณบดีคณะทันตแพทยศาสตร์ มข. เป็นประธานในพิธี 
และ ผศ.ทพญ.อโนมา รัตนะเจริญธรรม รองคณบดีฝ่ายบริหารเป็นผู้กล่าวรายงาน เป็นวันคล้ายวันพระราชสมภพสมเด็จพระศรีนครินทรทราบรมราชชนนี หรือสมเด็จย่า ผู้ทรงเป็นพระมารดาแห่งการแพทย์แผนไทยซึ่งทรงสนพระทัยเกี่ยวกับสุขภาพของประชาชนไทยเป็นอย่างยิ่ง โดยเฉพาะโรคในช่องปาก เป็นวันทันตสาธารณสุขแห่งชาติ กิจกรรมวันทันตสาธารณสุขแห่งชาติ เป็นโครงการที่ได้ดำเนินการอย่างต่อเนื่องมา โดยเริ่มตั้งแต่ปี 2529 โดยมูลนิธิแพทย์อาสาสมเด็จพระศรีนครินทราบรมราชชนนี (พอสว.) เนื่องในวันคล้ายวันพระราชสมภพของสมเด็จพระศรีนครินทราบรมราชชนนี ต่อมาในปี 2532 คณะรัฐมนตรีได้มีมติอนุมัติ วันที่ 21 ตุลาคม ของทุกปี เป็นวันทันตสาธารณสุขแห่งชาติแห่งชาติ ในวันดังกล่าว มูลนิธิแพทย์อาสาสมเด็จ พระศรีนครินทราบรมราชชนนี (พอสว.) หน่วยงานราชการ และหน่วยงานทันตกรรมที่เป็นหน่วยงานของรัฐทุกแห่งในประเทศรวมถึงคณะทันตแพทยศาสตร์ มหาวิทยาลัยขอนแก่น ได้น้อมเกล้าถวายความจงรักภักดีและสำนึกในพระมหากรุณาธิคุณร่วมแรงร่วมใจให้บริการรักษาโรคช่องปากแก่ประชาชน โดยไม่คิดมูลค่า เพื่อถวายเป็นพระราชกุศลแด่สมเด็จพระศรีนครินทราบรมราชชนนี และเพื่อเป็นการปฏิบัติบูชาแด่ "พระมารดาแห่งการทันตแพทย์ไทย" ในปีนี้มีผู้เข้ารับการตรวจรักษาจำนวน 530 ราย แบ่งเป็นผู้เข้ารับบริการคลินิกทันตกรรมสำหรับเด็ก 71 คน คลินิกกลาง 374 คน และคลินิกศัลยศาสตร์ช่องปาก จำนวน 85 ราย โดยให้บริการรักษารากฟัน อุดฟัน ถอนฟัน ขูดหินน้ำลาย เคลือบหลุมร่องฟัน และเคลือบฟลูออไรด์</t>
  </si>
  <si>
    <r>
      <t>เป้าประสงค์</t>
    </r>
    <r>
      <rPr>
        <b/>
        <sz val="10.5"/>
        <color theme="1"/>
        <rFont val="TH SarabunPSK"/>
        <family val="2"/>
      </rPr>
      <t xml:space="preserve"> :  </t>
    </r>
  </si>
  <si>
    <t xml:space="preserve">  1. การรณรงค์ส่งเสริมมาตรการประหยัด  และอนุรักษ์พลังงาน
      คณะฯ ดำเนินการโดยคณะกรรมการลดใช้พลังงาน มีมาตรการประหยัด โดยผ่านความเห็นของรองคณบดีฝ่ายบริหาร เช่น การรักษาความสะอาดเครื่องปรับอากาศ เครื่องทำความเย็นและชิลเลอร์ชั้นใต้ดิน แต่ยังพบปัญหามิเตอร์ไฟฟ้าเสีย อยู่ระหว่างการจัดหาทำให้ต้องจ่ายค่าไฟจากเดือนล่าสุด ซึ่งบางคลินิกใช้ไฟฟ้าร่วมกับรพ.ศรีนครินทร์ นอกจากนี้ยังได้
   - การลดชั่วโมงการทำงานเครื่องทำน้ำเย็น Chiller อาคารเฉลิมพระเกียรติ์ฯ โดยให้เปิด – ปิด เวลา 9.00 – 20.30 น.
      - การปรับเครื่องปรับอากาศแบบแยกส่วน (Split Type) เปิด 9.00 – 11.45 น. และ 13.00 – 16.15 น. ตั้งอุณหภูมิ
ที่ 25 องศาเซลเซียส
      - การประชาสัมพันธ์นโยบายการจัดการพลังงานของคณะฯ ให้บุคลากรทราบอย่างต่อเนื่อง และเป็นการรณรงค์ 
กระตุ้น สร้างแรงจูงใจของบุคลากรทุกคนให้ตระหนักถึงความสำคัญของการอนุรักษ์พลังงาน
   2. การล้างทำความสะอาดเครื่องปรับอากาศแบบ Split Type
      คณะฯ มีการดำเนินการล้างทำความสะอาดเครื่องปรับอากาศแบบ Split Type ที่ติดตั้งในคณะเพื่อทำความสะอาดฝุ่นละออง และช่วยประหยัดพลังงาน โดยมีการดำเนินการจ้างเหมาทุกปี
   3. การปรับปรุงหอผึ่งน้ำ  Cooling Tower อาคารเฉลิมพระเกียรติ์ฯ
      คณะฯ มีการจ้างเหมาเพื่อบำรุงรักษาหอผึ่งน้ำ Cooling Towerอาคารเฉลิมพระเกียรติ์ฯ 
ให้มีสภาพพร้อมใช้งานตลอดเวลา และป้องกันการสูญเสียพลังงาน โดยมีการดำเนินการจ้างเหมาทุกปี </t>
  </si>
  <si>
    <t xml:space="preserve">  คณะฯ ได้จัดโครงการศูนย์บริการประชาชน (คลินิกในเมือง) เพื่อเป็นช่องทางในการขยายบริการ และเพิ่มรายได้
ให้คณะ มีการดำเนินการตลอดทั้งปี โดยเปิดให้บริการทันตกรรมในลักษณะคลินิกทันตกรรมพิเศษ ณ ศูนย์บริการวิชาการ มหาวิทยาลัยขอนแก่น มีผู้ป่วยมารับบริหารทางทันตกรรม โดยคณะฯ กำลังดำเนินการโดยอยู่ในระหว่างการพิจารณาปรับเปลี่ยนนโยบายในการจัดสรรรายได้ 
</t>
  </si>
  <si>
    <t xml:space="preserve">   วันที่ 21 ตุลาคม 2562 ณ ลานโรงพยาบาลทันตกรรม คณบดีคณะทันตแพทยศาสตร์ 
ได้เป็นประธานในพิธีเปิดงานวันทันตสาธารณสุข เพื่อให้บริการดูแลรักษาสุขภาพช่องปากให้กับประชาชนโดยไม่มีค่าใช้จ่าย พร้อมกับพิธีเปิดร้าน Dino Dent Shop เนื่องในโอกาสวันคล้ายวันพระราชสมภพสมเด็จย่า พระมารดาแห่งการทันตแพทย์ไทยให้บริการตรวจรักษาช่องปากให้กับประชาชนโดยไม่มีค่าใช้จ่าย ปีนี้มีผู้เข้ารับการตรวจรักษา จำนวน 530ราย แบ่งเป็นผู้เข้ารับบริการคลินิกทันตกรรมสำหรับเด็ก 71 คน คลินิกกลาง 374 คนและคลินิกศัลยศาสตร์ช่องปาก 
จำนวน 85 ราย โดยให้บริการรักษารากฟัน อุดฟัน ถอนฟันขูดหินน้ำลาย เคลือบหลุมร่องฟัน และเคลือบฟลูออไรด์ 
ในพิธีเปิดว่า“คณะทันตแพทยศาสตร์ ได้จัดงานวันทันตสาธารณสุขขึ้น เป็นวันคล้ายวันพระราชสมภพสมเด็จพระศรี
นครินทรทราบรมราชชนนี หรือสมเด็จย่าผู้ทรงเป็นพระมารดาแห่งการแพทย์แผนไทย ทรงสนพระทัยเกี่ยวกับสุขภาพ
ของประชาชนไทยเป็นอย่างยิ่งโดยเฉพาะโรคในช่องปาก ซึ่งเป็นโรคเรื้อรังและบั่นทอนเศรษฐกิจและสุขภาพของ
ประชาชน ฉะนั้น ซึ่งการจัดงานในวันนี้ คณะทันตแพทยศาสตร์ ได้เปิดร้าน Dino Dent Shop ขึ้น เป็นร้านที่รวบรวมอุปกรณ์การดูแลสุขภาพทางช่องปากที่ครบครันแล้วยังเป็นสถานที่ฝึกปฏิบัติสำหรับนักศึกษาทันตแพทย์ ในการให้ความรู้ด้านทันตสุขภาพที่ถูกต้องและเป็นไปตามหลักวิชาการ เพื่อให้ประชาชนและคนไข้ได้รับประโยชน์สูงสุดในการเลือกใช้ผลิตภัณฑ์ให้ตรงตามรอยโรค”</t>
  </si>
  <si>
    <t xml:space="preserve">   1)  มหาวิทยาลัยขอนแก่นได้จัดงานแสดงความยินดีแด่ผู้ได้รับพระราชทานปริญญาดุษฎีบัณฑิตกิตติมศักดิ์ รางวัลพระธาตุพนมทองคำ รางวัลศิษย์เก่าดีเด่น รางวัลศรีมอดินแดง รางวัลศรีกาลพฤกษ์ ประจำปี 2562  จำนวน 12 คน  เมื่อ 4 ธันวาคม 2562 คณะทันตแพทยศาสตร์ ได้แสดงความยินดีกับนักศึกษาและรางวัลศรีกาลพฤกษ์ สำหรับนักศึกษาปัจจุบัน นายสุทธิชน รัตนยาติกุล คณะทันตแพทยศาสตร์ นายสุทธิชน มีผลงานดีเด่นได้รับรางวัลและประกาศเกียรติคุณ สร้างชื่อเสียงให้แก่มหาวิทยาลัยขอนแก่น ทั้งในระดับชาติและนานาชาติ ปี 2559 ได้เข้าร่วมการแข่งขัน International Dental Physiology Quiz (IDPQ) ที่ประเทศมาเลเซีย ปี 2561 เข้าร่วมการแข่งขันนำเสนอผลงานวิจัยสาขาทันตแพทยศาสตร์ในงานประชุมองค์กรผู้บริหารคณะทันตแพทยศาสตร์แห่งประเทศไทย ครั้งที่ 17 (อ.บ.ท.ท.) ปี 2562 ได้เข้าร่วมการแข่งขัน The Asia-Pacific Dental Academic Excellence Competition (APDAXc) และได้รับรางวัลรองชนะเลิศอันดับสอง ทั้ง 3 รายการ และยังเป็นหนึ่ง ในผู้ประดิษฐ์และออกแบบ “ชุดอุปกรณ์ฉายคลื่นพลังงานแสงแบบปรับได้สำหรับถาดเลี้ยงเซลล์”
   2) การแข่งขันผลงานประดิษฐ์และนวัตกรรมระดับอุดมศึกษา ในมหกรรมงานวันนักประดิษฐ์
ที่จัดขึ้นโดยสำนักงานคณะกรรมการการวิจัยแห่งชาติ ณ ศูนย์ประชุมนานาชาติ ไบเทค บางนา วันที่ 2- 6 กุมภาพันธ์ 2563 นทพ. ณัฏฐกุล สละชีพ นทพ. ชลดา ศรีตระกูล และนทพ. สุจารี พิพิธพร นักศึกษาชั้นปีที่ 5 ได้คว้ารางวัล Thailand New Gen Inventors Award 2020 (I-New Gen Award 2020) ระดับเหรียญทองระดับอุดมศึกษา และรองชนะเลิศอันดับสอง 2 ในกลุ่มวิทยาศาสตร์สุขภาพและการแพทย์พร้อมถ้วยรางวัลและเงินรางวัล 50,000 บาท ซึ่งในปีนี้มีทีมผู้ส่งผลงานจำนวนมากถึง 102 ทีมจากทั่วประเทศ ผลงานที่ได้รับรางวัลดังกล่าวได้แก่ชุดอุปกรณ์ฉายคลื่นพลังงานแสงแบบปรับได้อัตโนมัติสำหรับถาดเลี้ยงเซลล์ (Automated adjustable illuminator kit for cell culture plate) โดยอุปกรณ์นี้ได้รับทุนสิ่งประดิษฐ์จาก คณะทันตแพทยศาสตร์ ขอนแก่น ผลงานนี้อยู่ภายใต้การกำกับดูแลของทีมอาจารย์ที่ปรึกษาโดยมี รศ.ทพ.ดร. ธีระศักดิ์ ดำรงรุ่งเรือง เป็นอาจารย์ที่ปรึกษาหลัก และ ผศ.ดร.อนันต์ เครือทรัพย์ ถาวร และผศ.ดร.กิตติพิชญ์  มีสวาสดิ์ เป็นอาจารย์ที่ปรึกษาร่วม โดยถือเป็นการทำงานในสหสาขาระหว่าง
คณะทันตแพทยศาสตร์ และคณะวิศวกรรมศาสตร์</t>
  </si>
</sst>
</file>

<file path=xl/styles.xml><?xml version="1.0" encoding="utf-8"?>
<styleSheet xmlns="http://schemas.openxmlformats.org/spreadsheetml/2006/main" xmlns:mc="http://schemas.openxmlformats.org/markup-compatibility/2006" xmlns:x14ac="http://schemas.microsoft.com/office/spreadsheetml/2009/9/ac" mc:Ignorable="x14ac">
  <fonts count="59">
    <font>
      <sz val="10"/>
      <color rgb="FF000000"/>
      <name val="Arial"/>
    </font>
    <font>
      <sz val="10"/>
      <color theme="1"/>
      <name val="Sarabun"/>
    </font>
    <font>
      <sz val="9"/>
      <color theme="1"/>
      <name val="Sarabun"/>
    </font>
    <font>
      <b/>
      <sz val="18"/>
      <color theme="1"/>
      <name val="Sarabun"/>
    </font>
    <font>
      <b/>
      <sz val="10"/>
      <color theme="1"/>
      <name val="Sarabun"/>
    </font>
    <font>
      <sz val="10"/>
      <name val="Arial"/>
      <family val="2"/>
    </font>
    <font>
      <sz val="18"/>
      <color theme="1"/>
      <name val="Sarabun"/>
    </font>
    <font>
      <b/>
      <sz val="9"/>
      <color theme="1"/>
      <name val="Sarabun"/>
    </font>
    <font>
      <b/>
      <sz val="16"/>
      <color theme="1"/>
      <name val="Sarabun"/>
    </font>
    <font>
      <sz val="16"/>
      <color theme="1"/>
      <name val="Sarabun"/>
    </font>
    <font>
      <b/>
      <sz val="12"/>
      <color theme="1"/>
      <name val="Sarabun"/>
    </font>
    <font>
      <b/>
      <u/>
      <sz val="9"/>
      <color theme="1"/>
      <name val="Sarabun"/>
    </font>
    <font>
      <b/>
      <sz val="10"/>
      <name val="TH SarabunPSK"/>
      <family val="2"/>
    </font>
    <font>
      <sz val="10"/>
      <name val="TH SarabunPSK"/>
      <family val="2"/>
    </font>
    <font>
      <sz val="8"/>
      <color theme="1"/>
      <name val="Tahoma"/>
      <family val="2"/>
    </font>
    <font>
      <b/>
      <sz val="8"/>
      <color theme="1"/>
      <name val="Tahoma"/>
      <family val="2"/>
    </font>
    <font>
      <b/>
      <sz val="10"/>
      <color rgb="FF000000"/>
      <name val="Arial"/>
      <family val="2"/>
    </font>
    <font>
      <sz val="10"/>
      <color theme="1"/>
      <name val="Arial"/>
      <family val="2"/>
    </font>
    <font>
      <b/>
      <sz val="10"/>
      <color theme="1"/>
      <name val="TH SarabunPSK"/>
      <family val="2"/>
    </font>
    <font>
      <sz val="9"/>
      <color rgb="FFFF0000"/>
      <name val="Sarabun"/>
    </font>
    <font>
      <sz val="10"/>
      <color rgb="FFFF0000"/>
      <name val="Arial"/>
      <family val="2"/>
    </font>
    <font>
      <b/>
      <sz val="11"/>
      <color theme="1"/>
      <name val="Sarabun"/>
    </font>
    <font>
      <sz val="11"/>
      <color theme="1"/>
      <name val="Arial"/>
      <family val="2"/>
    </font>
    <font>
      <sz val="12"/>
      <color theme="1"/>
      <name val="Arial"/>
      <family val="2"/>
    </font>
    <font>
      <b/>
      <sz val="14"/>
      <color theme="1"/>
      <name val="Sarabun"/>
    </font>
    <font>
      <sz val="14"/>
      <color theme="1"/>
      <name val="Arial"/>
      <family val="2"/>
    </font>
    <font>
      <sz val="16"/>
      <color theme="1"/>
      <name val="Arial"/>
      <family val="2"/>
    </font>
    <font>
      <b/>
      <sz val="8"/>
      <color theme="1"/>
      <name val="Sarabun"/>
    </font>
    <font>
      <sz val="9"/>
      <color theme="1"/>
      <name val="Tahoma"/>
      <family val="2"/>
    </font>
    <font>
      <b/>
      <sz val="9"/>
      <color theme="1"/>
      <name val="Tahoma"/>
      <family val="2"/>
    </font>
    <font>
      <sz val="10"/>
      <color theme="1"/>
      <name val="Tahoma"/>
      <family val="2"/>
    </font>
    <font>
      <b/>
      <sz val="10"/>
      <color theme="1"/>
      <name val="Arial"/>
      <family val="2"/>
    </font>
    <font>
      <b/>
      <sz val="12"/>
      <color theme="1"/>
      <name val="Tahoma"/>
      <family val="2"/>
    </font>
    <font>
      <b/>
      <sz val="11"/>
      <color theme="1"/>
      <name val="Tahoma"/>
      <family val="2"/>
    </font>
    <font>
      <b/>
      <u/>
      <sz val="9"/>
      <color theme="1"/>
      <name val="Tahoma"/>
      <family val="2"/>
    </font>
    <font>
      <b/>
      <sz val="10"/>
      <color theme="1"/>
      <name val="Tahoma"/>
      <family val="2"/>
    </font>
    <font>
      <b/>
      <sz val="18"/>
      <name val="TH SarabunPSK"/>
      <family val="2"/>
    </font>
    <font>
      <b/>
      <sz val="18"/>
      <color theme="1"/>
      <name val="TH SarabunPSK"/>
      <family val="2"/>
    </font>
    <font>
      <sz val="11"/>
      <name val="Arial"/>
      <family val="2"/>
    </font>
    <font>
      <sz val="10"/>
      <color rgb="FF000000"/>
      <name val="Arial"/>
      <family val="2"/>
    </font>
    <font>
      <sz val="11"/>
      <color rgb="FF000000"/>
      <name val="Arial"/>
      <family val="2"/>
    </font>
    <font>
      <sz val="12"/>
      <name val="Arial"/>
      <family val="2"/>
    </font>
    <font>
      <sz val="11"/>
      <color theme="1"/>
      <name val="Sarabun"/>
    </font>
    <font>
      <b/>
      <u/>
      <sz val="10"/>
      <color theme="1"/>
      <name val="Sarabun"/>
    </font>
    <font>
      <sz val="9"/>
      <color theme="1"/>
      <name val="Arial"/>
      <family val="2"/>
    </font>
    <font>
      <sz val="10"/>
      <color theme="1"/>
      <name val="Sarabun"/>
      <charset val="222"/>
    </font>
    <font>
      <b/>
      <i/>
      <sz val="10"/>
      <color theme="1"/>
      <name val="Sarabun"/>
    </font>
    <font>
      <b/>
      <sz val="10"/>
      <name val="Tahoma"/>
      <family val="2"/>
    </font>
    <font>
      <b/>
      <u/>
      <sz val="10"/>
      <color theme="1"/>
      <name val="Tahoma"/>
      <family val="2"/>
    </font>
    <font>
      <sz val="9"/>
      <color theme="1"/>
      <name val="Sarabun"/>
      <charset val="222"/>
    </font>
    <font>
      <sz val="8"/>
      <color theme="1"/>
      <name val="Arial"/>
      <family val="2"/>
    </font>
    <font>
      <b/>
      <sz val="11"/>
      <color theme="1"/>
      <name val="Sarabun"/>
      <charset val="222"/>
    </font>
    <font>
      <sz val="10"/>
      <color rgb="FFFF0000"/>
      <name val="Sarabun"/>
    </font>
    <font>
      <sz val="8"/>
      <color theme="1"/>
      <name val="Sarabun"/>
    </font>
    <font>
      <sz val="10.5"/>
      <color theme="1"/>
      <name val="Sarabun"/>
    </font>
    <font>
      <b/>
      <u/>
      <sz val="10.5"/>
      <color theme="1"/>
      <name val="Sarabun"/>
    </font>
    <font>
      <b/>
      <sz val="10.5"/>
      <color theme="1"/>
      <name val="TH SarabunPSK"/>
      <family val="2"/>
    </font>
    <font>
      <b/>
      <sz val="10.5"/>
      <color theme="1"/>
      <name val="Sarabun"/>
    </font>
    <font>
      <sz val="10.5"/>
      <color theme="1"/>
      <name val="Arial"/>
      <family val="2"/>
    </font>
  </fonts>
  <fills count="3">
    <fill>
      <patternFill patternType="none"/>
    </fill>
    <fill>
      <patternFill patternType="gray125"/>
    </fill>
    <fill>
      <patternFill patternType="solid">
        <fgColor rgb="FFFFFFCC"/>
        <bgColor rgb="FFFFFFCC"/>
      </patternFill>
    </fill>
  </fills>
  <borders count="6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right/>
      <top/>
      <bottom style="thin">
        <color indexed="64"/>
      </bottom>
      <diagonal/>
    </border>
    <border>
      <left style="thin">
        <color indexed="64"/>
      </left>
      <right style="thin">
        <color rgb="FF000000"/>
      </right>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0">
    <xf numFmtId="0" fontId="0" fillId="0" borderId="0" xfId="0" applyFont="1" applyAlignment="1"/>
    <xf numFmtId="0" fontId="1" fillId="0" borderId="0" xfId="0" applyFont="1"/>
    <xf numFmtId="0" fontId="2" fillId="0" borderId="0" xfId="0" applyFont="1"/>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7" fillId="0" borderId="7" xfId="0" applyFont="1" applyBorder="1" applyAlignment="1">
      <alignment vertical="center"/>
    </xf>
    <xf numFmtId="10" fontId="4" fillId="0" borderId="0" xfId="0" applyNumberFormat="1" applyFont="1" applyAlignment="1">
      <alignment vertical="center"/>
    </xf>
    <xf numFmtId="10" fontId="4" fillId="0" borderId="0" xfId="0" applyNumberFormat="1" applyFont="1" applyAlignment="1">
      <alignment horizontal="center" vertical="top"/>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6" fillId="0" borderId="0" xfId="0" applyFont="1"/>
    <xf numFmtId="0" fontId="7"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left"/>
    </xf>
    <xf numFmtId="10" fontId="4" fillId="0" borderId="0" xfId="0" applyNumberFormat="1" applyFont="1" applyAlignment="1">
      <alignment horizontal="right" vertical="center"/>
    </xf>
    <xf numFmtId="0" fontId="7" fillId="0" borderId="0" xfId="0" applyFont="1" applyAlignment="1">
      <alignment horizontal="right" vertical="center"/>
    </xf>
    <xf numFmtId="0" fontId="8" fillId="0" borderId="0" xfId="0" applyFont="1" applyAlignment="1">
      <alignment horizontal="left" vertical="top"/>
    </xf>
    <xf numFmtId="0" fontId="7" fillId="0" borderId="0" xfId="0" applyFont="1" applyAlignment="1">
      <alignment horizontal="left"/>
    </xf>
    <xf numFmtId="10" fontId="4" fillId="2" borderId="11" xfId="0" applyNumberFormat="1" applyFont="1" applyFill="1" applyBorder="1" applyAlignment="1">
      <alignment horizontal="center" vertical="top"/>
    </xf>
    <xf numFmtId="10" fontId="4" fillId="2" borderId="11" xfId="0" applyNumberFormat="1" applyFont="1" applyFill="1" applyBorder="1" applyAlignment="1">
      <alignment horizontal="center" vertical="top"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top" wrapText="1"/>
    </xf>
    <xf numFmtId="0" fontId="11" fillId="0" borderId="0" xfId="0" applyFont="1" applyAlignment="1">
      <alignment horizontal="left" vertical="center"/>
    </xf>
    <xf numFmtId="0" fontId="7" fillId="0" borderId="0" xfId="0" applyFont="1" applyAlignment="1">
      <alignment vertical="top"/>
    </xf>
    <xf numFmtId="0" fontId="7" fillId="0" borderId="0" xfId="0" applyFont="1" applyAlignment="1">
      <alignment horizontal="center" vertical="top"/>
    </xf>
    <xf numFmtId="0" fontId="2" fillId="0" borderId="0" xfId="0" applyFont="1" applyAlignment="1">
      <alignment vertical="top"/>
    </xf>
    <xf numFmtId="0" fontId="7" fillId="0" borderId="12" xfId="0" applyFont="1" applyBorder="1" applyAlignment="1">
      <alignment horizontal="left" vertical="center" wrapText="1"/>
    </xf>
    <xf numFmtId="0" fontId="7" fillId="0" borderId="37" xfId="0" applyFont="1" applyBorder="1" applyAlignment="1">
      <alignment horizontal="center" vertical="top"/>
    </xf>
    <xf numFmtId="0" fontId="7" fillId="0" borderId="12" xfId="0" applyFont="1" applyBorder="1" applyAlignment="1">
      <alignment vertical="top" wrapText="1"/>
    </xf>
    <xf numFmtId="0" fontId="7" fillId="0" borderId="17" xfId="0" applyFont="1" applyBorder="1" applyAlignment="1">
      <alignment horizontal="left" vertical="center" wrapText="1"/>
    </xf>
    <xf numFmtId="0" fontId="7" fillId="0" borderId="37" xfId="0" applyFont="1" applyBorder="1" applyAlignment="1">
      <alignment horizontal="left" vertical="center" wrapText="1"/>
    </xf>
    <xf numFmtId="0" fontId="2" fillId="0" borderId="37" xfId="0" applyFont="1" applyBorder="1" applyAlignment="1">
      <alignment horizontal="left" vertical="center" wrapText="1"/>
    </xf>
    <xf numFmtId="0" fontId="7" fillId="0" borderId="12" xfId="0" applyFont="1" applyBorder="1" applyAlignment="1">
      <alignment horizontal="center" vertical="top"/>
    </xf>
    <xf numFmtId="0" fontId="7" fillId="0" borderId="23"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0" xfId="0" applyFont="1" applyBorder="1" applyAlignment="1">
      <alignment horizontal="left" vertical="center" wrapText="1"/>
    </xf>
    <xf numFmtId="0" fontId="7" fillId="0" borderId="38" xfId="0" applyFont="1" applyBorder="1" applyAlignment="1">
      <alignment horizontal="left" vertical="center" wrapText="1"/>
    </xf>
    <xf numFmtId="0" fontId="2" fillId="0" borderId="37" xfId="0" applyFont="1" applyBorder="1" applyAlignment="1">
      <alignment horizontal="left" vertical="center"/>
    </xf>
    <xf numFmtId="0" fontId="7" fillId="0" borderId="1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7" xfId="0" applyFont="1" applyBorder="1" applyAlignment="1">
      <alignment horizontal="left" vertical="center"/>
    </xf>
    <xf numFmtId="0" fontId="7" fillId="0" borderId="37" xfId="0" applyFont="1" applyBorder="1" applyAlignment="1">
      <alignment horizontal="left" vertical="top" wrapText="1"/>
    </xf>
    <xf numFmtId="0" fontId="15" fillId="0" borderId="43" xfId="0" applyFont="1" applyBorder="1" applyAlignment="1">
      <alignment horizontal="justify" vertical="center" wrapText="1"/>
    </xf>
    <xf numFmtId="0" fontId="7" fillId="0" borderId="23" xfId="0" applyFont="1" applyBorder="1" applyAlignment="1">
      <alignment horizontal="center" vertical="center" wrapText="1"/>
    </xf>
    <xf numFmtId="0" fontId="0" fillId="0" borderId="0" xfId="0" applyFont="1" applyAlignment="1"/>
    <xf numFmtId="0" fontId="2" fillId="0" borderId="38" xfId="0" applyFont="1" applyBorder="1" applyAlignment="1">
      <alignment horizontal="left" vertical="center" wrapText="1"/>
    </xf>
    <xf numFmtId="0" fontId="15" fillId="0" borderId="17" xfId="0" applyFont="1" applyBorder="1" applyAlignment="1">
      <alignment horizontal="left" vertical="center" wrapText="1"/>
    </xf>
    <xf numFmtId="0" fontId="7" fillId="0" borderId="0" xfId="0" applyFont="1" applyAlignment="1">
      <alignment horizontal="center"/>
    </xf>
    <xf numFmtId="0" fontId="16" fillId="0" borderId="0" xfId="0" applyFont="1" applyAlignment="1">
      <alignment horizontal="center"/>
    </xf>
    <xf numFmtId="0" fontId="17" fillId="0" borderId="0" xfId="0" applyFont="1" applyAlignment="1"/>
    <xf numFmtId="0" fontId="11" fillId="0" borderId="0" xfId="0" applyFont="1" applyAlignment="1">
      <alignment vertical="center"/>
    </xf>
    <xf numFmtId="0" fontId="17" fillId="0" borderId="0" xfId="0" applyFont="1" applyBorder="1" applyAlignment="1"/>
    <xf numFmtId="0" fontId="2" fillId="0" borderId="38" xfId="0" applyFont="1" applyBorder="1" applyAlignment="1">
      <alignment horizontal="left" vertical="center" wrapText="1"/>
    </xf>
    <xf numFmtId="0" fontId="7" fillId="0" borderId="0" xfId="0" applyFont="1" applyBorder="1" applyAlignment="1">
      <alignment horizontal="right" vertical="center"/>
    </xf>
    <xf numFmtId="0" fontId="7" fillId="0" borderId="23" xfId="0" applyFont="1" applyBorder="1" applyAlignment="1">
      <alignment horizontal="center" vertical="top"/>
    </xf>
    <xf numFmtId="0" fontId="7" fillId="0" borderId="23" xfId="0" applyFont="1" applyBorder="1" applyAlignment="1">
      <alignment vertical="top" wrapText="1"/>
    </xf>
    <xf numFmtId="0" fontId="7" fillId="0" borderId="41" xfId="0" applyFont="1" applyBorder="1" applyAlignment="1">
      <alignment horizontal="left" vertical="center" wrapText="1"/>
    </xf>
    <xf numFmtId="0" fontId="7" fillId="0" borderId="23" xfId="0" applyFont="1" applyBorder="1" applyAlignment="1">
      <alignment horizontal="left" vertical="center"/>
    </xf>
    <xf numFmtId="0" fontId="11" fillId="0" borderId="0" xfId="0" applyFont="1" applyAlignment="1">
      <alignment horizontal="left" vertical="top"/>
    </xf>
    <xf numFmtId="0" fontId="0" fillId="0" borderId="0" xfId="0" applyFont="1" applyAlignment="1"/>
    <xf numFmtId="0" fontId="17" fillId="0" borderId="0" xfId="0" applyFont="1" applyAlignment="1"/>
    <xf numFmtId="0" fontId="17" fillId="0" borderId="0" xfId="0" applyFont="1" applyAlignment="1"/>
    <xf numFmtId="0" fontId="2" fillId="0" borderId="38" xfId="0" applyFont="1" applyBorder="1" applyAlignment="1">
      <alignment horizontal="left" vertical="center" wrapText="1"/>
    </xf>
    <xf numFmtId="0" fontId="17" fillId="0" borderId="46" xfId="0" applyFont="1" applyBorder="1"/>
    <xf numFmtId="0" fontId="17" fillId="0" borderId="47" xfId="0" applyFont="1" applyBorder="1"/>
    <xf numFmtId="0" fontId="2" fillId="0" borderId="38" xfId="0" applyFont="1" applyBorder="1" applyAlignment="1">
      <alignment horizontal="left" vertical="center"/>
    </xf>
    <xf numFmtId="0" fontId="2" fillId="0" borderId="41" xfId="0" applyFont="1" applyBorder="1" applyAlignment="1">
      <alignment horizontal="left" vertical="center"/>
    </xf>
    <xf numFmtId="0" fontId="17" fillId="0" borderId="46" xfId="0" applyFont="1" applyBorder="1" applyAlignment="1"/>
    <xf numFmtId="0" fontId="7" fillId="0" borderId="16" xfId="0" applyFont="1" applyBorder="1" applyAlignment="1">
      <alignment horizontal="left" vertical="top"/>
    </xf>
    <xf numFmtId="0" fontId="7" fillId="0" borderId="21" xfId="0" applyFont="1" applyBorder="1" applyAlignment="1">
      <alignment horizontal="left" vertical="top"/>
    </xf>
    <xf numFmtId="0" fontId="7" fillId="0" borderId="12" xfId="0" applyFont="1" applyBorder="1" applyAlignment="1">
      <alignment horizontal="left" vertical="center"/>
    </xf>
    <xf numFmtId="0" fontId="7" fillId="0" borderId="39" xfId="0" applyFont="1" applyBorder="1" applyAlignment="1">
      <alignment horizontal="left" vertical="center"/>
    </xf>
    <xf numFmtId="0" fontId="19" fillId="0" borderId="0" xfId="0" applyFont="1" applyAlignment="1">
      <alignment vertical="top"/>
    </xf>
    <xf numFmtId="0" fontId="20" fillId="0" borderId="0" xfId="0" applyFont="1" applyAlignment="1"/>
    <xf numFmtId="0" fontId="17" fillId="0" borderId="48" xfId="0" applyFont="1" applyBorder="1" applyAlignment="1"/>
    <xf numFmtId="0" fontId="17" fillId="0" borderId="0" xfId="0" applyFont="1" applyAlignment="1"/>
    <xf numFmtId="0" fontId="2" fillId="0" borderId="38" xfId="0" applyFont="1" applyBorder="1" applyAlignment="1">
      <alignment horizontal="left" vertical="center" wrapText="1"/>
    </xf>
    <xf numFmtId="0" fontId="15" fillId="0" borderId="23" xfId="0" applyFont="1" applyBorder="1" applyAlignment="1">
      <alignment horizontal="left" vertical="center" wrapText="1"/>
    </xf>
    <xf numFmtId="0" fontId="17" fillId="0" borderId="0" xfId="0" applyFont="1" applyAlignment="1"/>
    <xf numFmtId="0" fontId="2" fillId="0" borderId="38" xfId="0" applyFont="1" applyBorder="1" applyAlignment="1">
      <alignment horizontal="left" vertical="center" wrapText="1"/>
    </xf>
    <xf numFmtId="0" fontId="17" fillId="0" borderId="0" xfId="0" applyFont="1" applyAlignment="1"/>
    <xf numFmtId="0" fontId="2" fillId="0" borderId="38" xfId="0" applyFont="1" applyBorder="1" applyAlignment="1">
      <alignment horizontal="left" vertical="center" wrapText="1"/>
    </xf>
    <xf numFmtId="0" fontId="27" fillId="0" borderId="17" xfId="0" applyFont="1" applyBorder="1" applyAlignment="1">
      <alignment horizontal="left" vertical="center" wrapText="1"/>
    </xf>
    <xf numFmtId="0" fontId="17" fillId="0" borderId="0" xfId="0" applyFont="1" applyAlignment="1"/>
    <xf numFmtId="0" fontId="17" fillId="0" borderId="10" xfId="0" applyFont="1" applyBorder="1"/>
    <xf numFmtId="0" fontId="7" fillId="0" borderId="16" xfId="0" applyFont="1" applyBorder="1" applyAlignment="1">
      <alignment horizontal="left" vertical="center"/>
    </xf>
    <xf numFmtId="0" fontId="17" fillId="0" borderId="9" xfId="0" applyFont="1" applyBorder="1"/>
    <xf numFmtId="0" fontId="2" fillId="0" borderId="38" xfId="0" applyFont="1" applyBorder="1" applyAlignment="1">
      <alignment horizontal="left" vertical="center" wrapText="1"/>
    </xf>
    <xf numFmtId="0" fontId="14" fillId="0" borderId="53" xfId="0" applyFont="1" applyBorder="1" applyAlignment="1">
      <alignment horizontal="left" vertical="top" wrapText="1"/>
    </xf>
    <xf numFmtId="0" fontId="7" fillId="0" borderId="54" xfId="0" applyFont="1" applyBorder="1" applyAlignment="1">
      <alignment horizontal="left" vertical="center" wrapText="1"/>
    </xf>
    <xf numFmtId="0" fontId="17" fillId="0" borderId="52" xfId="0" applyFont="1" applyBorder="1"/>
    <xf numFmtId="0" fontId="7" fillId="0" borderId="55" xfId="0" applyFont="1" applyBorder="1" applyAlignment="1">
      <alignment horizontal="left" vertical="center" wrapText="1"/>
    </xf>
    <xf numFmtId="0" fontId="27" fillId="0" borderId="17" xfId="0" applyFont="1" applyBorder="1" applyAlignment="1">
      <alignment horizontal="left" vertical="top" wrapText="1"/>
    </xf>
    <xf numFmtId="0" fontId="2" fillId="0" borderId="38" xfId="0" applyFont="1" applyBorder="1" applyAlignment="1">
      <alignment horizontal="left" vertical="center" wrapText="1"/>
    </xf>
    <xf numFmtId="0" fontId="28" fillId="0" borderId="38" xfId="0" applyFont="1" applyBorder="1" applyAlignment="1">
      <alignment horizontal="left" vertical="center" wrapText="1"/>
    </xf>
    <xf numFmtId="0" fontId="28" fillId="0" borderId="37" xfId="0" applyFont="1" applyBorder="1" applyAlignment="1">
      <alignment horizontal="left" vertical="center"/>
    </xf>
    <xf numFmtId="0" fontId="29" fillId="0" borderId="17" xfId="0" applyFont="1" applyBorder="1" applyAlignment="1">
      <alignment horizontal="left" vertical="center" wrapText="1"/>
    </xf>
    <xf numFmtId="0" fontId="29" fillId="0" borderId="17"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23" xfId="0" applyFont="1" applyBorder="1" applyAlignment="1">
      <alignment horizontal="left" vertical="center" wrapText="1"/>
    </xf>
    <xf numFmtId="0" fontId="29" fillId="0" borderId="23" xfId="0" applyFont="1" applyBorder="1" applyAlignment="1">
      <alignment horizontal="center" vertical="center" wrapText="1"/>
    </xf>
    <xf numFmtId="0" fontId="28" fillId="0" borderId="37" xfId="0" applyFont="1" applyBorder="1" applyAlignment="1">
      <alignment horizontal="left" vertical="center" wrapText="1"/>
    </xf>
    <xf numFmtId="0" fontId="28" fillId="0" borderId="41" xfId="0" applyFont="1" applyBorder="1" applyAlignment="1">
      <alignment horizontal="left" vertical="center" wrapText="1"/>
    </xf>
    <xf numFmtId="0" fontId="28" fillId="0" borderId="40" xfId="0" applyFont="1" applyBorder="1" applyAlignment="1">
      <alignment horizontal="left" vertical="center" wrapText="1"/>
    </xf>
    <xf numFmtId="0" fontId="29" fillId="0" borderId="39" xfId="0" applyFont="1" applyBorder="1" applyAlignment="1">
      <alignment horizontal="left" vertical="center" wrapText="1"/>
    </xf>
    <xf numFmtId="0" fontId="14" fillId="0" borderId="38" xfId="0" applyFont="1" applyBorder="1" applyAlignment="1">
      <alignment horizontal="left" vertical="center" wrapText="1"/>
    </xf>
    <xf numFmtId="0" fontId="14" fillId="0" borderId="37" xfId="0" applyFont="1" applyBorder="1" applyAlignment="1">
      <alignment horizontal="left" vertical="center"/>
    </xf>
    <xf numFmtId="0" fontId="15" fillId="0" borderId="38" xfId="0" applyFont="1" applyBorder="1" applyAlignment="1">
      <alignment horizontal="center" vertical="center" wrapText="1"/>
    </xf>
    <xf numFmtId="0" fontId="15" fillId="0" borderId="23" xfId="0" applyFont="1" applyBorder="1" applyAlignment="1">
      <alignment horizontal="center" vertical="center" wrapText="1"/>
    </xf>
    <xf numFmtId="0" fontId="14" fillId="0" borderId="41" xfId="0" applyFont="1" applyBorder="1" applyAlignment="1">
      <alignment horizontal="left" vertical="center" wrapText="1"/>
    </xf>
    <xf numFmtId="0" fontId="14" fillId="0" borderId="40" xfId="0" applyFont="1" applyBorder="1" applyAlignment="1">
      <alignment horizontal="left" vertical="center" wrapText="1"/>
    </xf>
    <xf numFmtId="0" fontId="15" fillId="0" borderId="39" xfId="0" applyFont="1" applyBorder="1" applyAlignment="1">
      <alignment horizontal="left" vertical="center" wrapText="1"/>
    </xf>
    <xf numFmtId="0" fontId="7" fillId="0" borderId="17" xfId="0" applyFont="1" applyFill="1" applyBorder="1" applyAlignment="1">
      <alignment horizontal="left" vertical="center" wrapText="1"/>
    </xf>
    <xf numFmtId="0" fontId="2" fillId="0" borderId="40" xfId="0" applyFont="1" applyBorder="1" applyAlignment="1">
      <alignment horizontal="left" vertical="center"/>
    </xf>
    <xf numFmtId="0" fontId="7" fillId="0" borderId="3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23" xfId="0" applyFont="1" applyFill="1" applyBorder="1" applyAlignment="1">
      <alignment horizontal="left" vertical="top" wrapText="1"/>
    </xf>
    <xf numFmtId="0" fontId="17" fillId="0" borderId="56" xfId="0" applyFont="1" applyBorder="1" applyAlignment="1"/>
    <xf numFmtId="0" fontId="2" fillId="0" borderId="56" xfId="0" applyFont="1" applyBorder="1" applyAlignment="1">
      <alignment vertical="top"/>
    </xf>
    <xf numFmtId="0" fontId="7" fillId="0" borderId="40" xfId="0" applyFont="1" applyBorder="1" applyAlignment="1">
      <alignment horizontal="left" vertical="top" wrapText="1"/>
    </xf>
    <xf numFmtId="0" fontId="17" fillId="0" borderId="9" xfId="0" applyFont="1" applyBorder="1" applyAlignment="1"/>
    <xf numFmtId="0" fontId="17" fillId="0" borderId="57" xfId="0" applyFont="1" applyBorder="1"/>
    <xf numFmtId="0" fontId="17" fillId="0" borderId="9" xfId="0" applyFont="1" applyFill="1" applyBorder="1"/>
    <xf numFmtId="0" fontId="31" fillId="0" borderId="10" xfId="0" applyFont="1" applyFill="1" applyBorder="1"/>
    <xf numFmtId="0" fontId="28" fillId="0" borderId="0" xfId="0" applyFont="1"/>
    <xf numFmtId="0" fontId="28" fillId="0" borderId="0" xfId="0" applyFont="1" applyAlignment="1">
      <alignment horizontal="left"/>
    </xf>
    <xf numFmtId="0" fontId="28" fillId="0" borderId="0" xfId="0" applyFont="1" applyAlignment="1">
      <alignment horizontal="left" vertical="top"/>
    </xf>
    <xf numFmtId="0" fontId="28" fillId="0" borderId="0" xfId="0" applyFont="1" applyAlignment="1">
      <alignment horizontal="left" vertical="top" wrapText="1"/>
    </xf>
    <xf numFmtId="0" fontId="30" fillId="0" borderId="0" xfId="0" applyFont="1" applyAlignment="1"/>
    <xf numFmtId="0" fontId="29" fillId="0" borderId="0" xfId="0" applyFont="1" applyAlignment="1">
      <alignment horizontal="left" vertical="center"/>
    </xf>
    <xf numFmtId="0" fontId="28" fillId="0" borderId="0" xfId="0" applyFont="1" applyAlignment="1">
      <alignment horizontal="center" vertical="top"/>
    </xf>
    <xf numFmtId="0" fontId="28" fillId="0" borderId="0" xfId="0" applyFont="1" applyAlignment="1">
      <alignment horizontal="center" vertical="center"/>
    </xf>
    <xf numFmtId="0" fontId="28" fillId="0" borderId="0" xfId="0" applyFont="1" applyAlignment="1">
      <alignment horizontal="center" vertical="center" wrapText="1"/>
    </xf>
    <xf numFmtId="0" fontId="28" fillId="0" borderId="0" xfId="0" applyFont="1" applyAlignment="1">
      <alignment vertical="top" wrapText="1"/>
    </xf>
    <xf numFmtId="0" fontId="34" fillId="0" borderId="0" xfId="0" applyFont="1" applyAlignment="1">
      <alignment horizontal="left" vertical="center"/>
    </xf>
    <xf numFmtId="0" fontId="29" fillId="0" borderId="0" xfId="0" applyFont="1" applyAlignment="1">
      <alignment vertical="top"/>
    </xf>
    <xf numFmtId="0" fontId="29" fillId="0" borderId="0" xfId="0" applyFont="1" applyAlignment="1">
      <alignment horizontal="center" vertical="top"/>
    </xf>
    <xf numFmtId="0" fontId="29" fillId="0" borderId="0" xfId="0" applyFont="1" applyAlignment="1">
      <alignment horizontal="center" vertical="center"/>
    </xf>
    <xf numFmtId="0" fontId="28" fillId="0" borderId="0" xfId="0" applyFont="1" applyAlignment="1">
      <alignment vertical="center"/>
    </xf>
    <xf numFmtId="0" fontId="34" fillId="0" borderId="0" xfId="0" applyFont="1" applyAlignment="1">
      <alignment vertical="center"/>
    </xf>
    <xf numFmtId="0" fontId="28" fillId="0" borderId="0" xfId="0" applyFont="1" applyAlignment="1">
      <alignment vertical="top"/>
    </xf>
    <xf numFmtId="0" fontId="29" fillId="0" borderId="12" xfId="0" applyFont="1" applyBorder="1" applyAlignment="1">
      <alignment horizontal="left" vertical="center" wrapText="1"/>
    </xf>
    <xf numFmtId="0" fontId="29" fillId="0" borderId="37" xfId="0" applyFont="1" applyBorder="1" applyAlignment="1">
      <alignment horizontal="center" vertical="top"/>
    </xf>
    <xf numFmtId="0" fontId="29" fillId="0" borderId="12" xfId="0" applyFont="1" applyBorder="1" applyAlignment="1">
      <alignment vertical="top" wrapText="1"/>
    </xf>
    <xf numFmtId="0" fontId="29" fillId="0" borderId="37" xfId="0" applyFont="1" applyBorder="1" applyAlignment="1">
      <alignment horizontal="left" vertical="center" wrapText="1"/>
    </xf>
    <xf numFmtId="0" fontId="29" fillId="0" borderId="12" xfId="0" applyFont="1" applyBorder="1" applyAlignment="1">
      <alignment horizontal="center" vertical="top"/>
    </xf>
    <xf numFmtId="0" fontId="29" fillId="0" borderId="40" xfId="0" applyFont="1" applyBorder="1" applyAlignment="1">
      <alignment horizontal="left" vertical="center" wrapText="1"/>
    </xf>
    <xf numFmtId="0" fontId="30" fillId="0" borderId="0" xfId="0" applyFont="1" applyBorder="1" applyAlignment="1"/>
    <xf numFmtId="0" fontId="29" fillId="0" borderId="19" xfId="0" applyFont="1" applyBorder="1" applyAlignment="1">
      <alignment horizontal="left" vertical="center" wrapText="1"/>
    </xf>
    <xf numFmtId="0" fontId="17" fillId="0" borderId="0" xfId="0" applyFont="1" applyAlignment="1"/>
    <xf numFmtId="0" fontId="29" fillId="0" borderId="23" xfId="0" applyFont="1" applyBorder="1" applyAlignment="1">
      <alignment horizontal="center" vertical="top"/>
    </xf>
    <xf numFmtId="0" fontId="29" fillId="0" borderId="23" xfId="0" applyFont="1" applyBorder="1" applyAlignment="1">
      <alignment vertical="top" wrapText="1"/>
    </xf>
    <xf numFmtId="0" fontId="7" fillId="0" borderId="39" xfId="0" applyFont="1" applyBorder="1" applyAlignment="1">
      <alignment horizontal="center" vertical="top" wrapText="1"/>
    </xf>
    <xf numFmtId="0" fontId="7" fillId="0" borderId="19" xfId="0" applyFont="1" applyBorder="1" applyAlignment="1">
      <alignment horizontal="left" vertical="center" wrapText="1"/>
    </xf>
    <xf numFmtId="0" fontId="7" fillId="0" borderId="19" xfId="0" applyFont="1" applyBorder="1" applyAlignment="1">
      <alignment vertical="top" wrapText="1"/>
    </xf>
    <xf numFmtId="0" fontId="29" fillId="0" borderId="38" xfId="0" applyFont="1" applyBorder="1" applyAlignment="1">
      <alignment horizontal="left" vertical="center" wrapText="1"/>
    </xf>
    <xf numFmtId="0" fontId="29" fillId="0" borderId="59" xfId="0" applyFont="1" applyBorder="1" applyAlignment="1">
      <alignment vertical="top" wrapText="1"/>
    </xf>
    <xf numFmtId="0" fontId="29" fillId="0" borderId="60" xfId="0" applyFont="1" applyBorder="1" applyAlignment="1">
      <alignment horizontal="left" vertical="center" wrapText="1"/>
    </xf>
    <xf numFmtId="0" fontId="29" fillId="0" borderId="61" xfId="0" applyFont="1" applyBorder="1" applyAlignment="1">
      <alignment horizontal="left" vertical="center" wrapText="1"/>
    </xf>
    <xf numFmtId="0" fontId="29" fillId="0" borderId="42" xfId="0" applyFont="1" applyBorder="1" applyAlignment="1">
      <alignment vertical="top" wrapText="1"/>
    </xf>
    <xf numFmtId="0" fontId="29" fillId="0" borderId="43" xfId="0" applyFont="1" applyBorder="1" applyAlignment="1">
      <alignment horizontal="left" vertical="center" wrapText="1"/>
    </xf>
    <xf numFmtId="0" fontId="29" fillId="0" borderId="44" xfId="0" applyFont="1" applyBorder="1" applyAlignment="1">
      <alignment horizontal="left" vertical="center" wrapText="1"/>
    </xf>
    <xf numFmtId="0" fontId="13" fillId="0" borderId="0" xfId="0" applyNumberFormat="1" applyFont="1"/>
    <xf numFmtId="0" fontId="36" fillId="0" borderId="0" xfId="0" applyNumberFormat="1" applyFont="1" applyAlignment="1">
      <alignment horizontal="right"/>
    </xf>
    <xf numFmtId="0" fontId="22" fillId="0" borderId="10" xfId="0" applyFont="1" applyBorder="1"/>
    <xf numFmtId="0" fontId="21" fillId="0" borderId="0" xfId="0" applyFont="1" applyBorder="1" applyAlignment="1">
      <alignment horizontal="right" vertical="center"/>
    </xf>
    <xf numFmtId="0" fontId="30" fillId="0" borderId="17" xfId="0" applyFont="1" applyBorder="1" applyAlignment="1">
      <alignment horizontal="left" vertical="top" wrapText="1"/>
    </xf>
    <xf numFmtId="0" fontId="30" fillId="0" borderId="39" xfId="0" applyFont="1" applyBorder="1" applyAlignment="1">
      <alignment horizontal="left" vertical="top" wrapText="1"/>
    </xf>
    <xf numFmtId="0" fontId="30" fillId="0" borderId="37" xfId="0" applyFont="1" applyBorder="1" applyAlignment="1">
      <alignment horizontal="left" vertical="center"/>
    </xf>
    <xf numFmtId="0" fontId="29" fillId="0" borderId="21" xfId="0" applyFont="1" applyBorder="1" applyAlignment="1">
      <alignment vertical="top" wrapText="1"/>
    </xf>
    <xf numFmtId="0" fontId="35" fillId="0" borderId="0" xfId="0" applyFont="1" applyAlignment="1">
      <alignment vertical="center"/>
    </xf>
    <xf numFmtId="0" fontId="29" fillId="0" borderId="43" xfId="0" applyFont="1" applyBorder="1" applyAlignment="1">
      <alignment horizontal="justify" vertical="center" wrapText="1"/>
    </xf>
    <xf numFmtId="0" fontId="35" fillId="0" borderId="43" xfId="0" applyFont="1" applyBorder="1" applyAlignment="1">
      <alignment horizontal="justify" vertical="center" wrapText="1"/>
    </xf>
    <xf numFmtId="0" fontId="1" fillId="0" borderId="37" xfId="0" applyFont="1" applyBorder="1" applyAlignment="1">
      <alignment horizontal="left" vertical="center"/>
    </xf>
    <xf numFmtId="0" fontId="42" fillId="0" borderId="37" xfId="0" applyFont="1" applyBorder="1" applyAlignment="1">
      <alignment horizontal="left" vertical="center"/>
    </xf>
    <xf numFmtId="0" fontId="35" fillId="0" borderId="0" xfId="0" applyFont="1" applyAlignment="1">
      <alignment horizontal="justify" vertical="center"/>
    </xf>
    <xf numFmtId="0" fontId="4" fillId="0" borderId="0" xfId="0" applyFont="1" applyAlignment="1">
      <alignment horizontal="left" vertical="center"/>
    </xf>
    <xf numFmtId="0" fontId="43" fillId="0" borderId="0" xfId="0" applyFont="1" applyAlignment="1">
      <alignment horizontal="left" vertical="center"/>
    </xf>
    <xf numFmtId="0" fontId="4" fillId="0" borderId="0" xfId="0" applyFont="1" applyAlignment="1">
      <alignment vertical="top"/>
    </xf>
    <xf numFmtId="0" fontId="4" fillId="0" borderId="16" xfId="0" applyFont="1" applyBorder="1" applyAlignment="1">
      <alignment horizontal="left" vertical="center"/>
    </xf>
    <xf numFmtId="0" fontId="4" fillId="0" borderId="23" xfId="0" applyFont="1" applyFill="1" applyBorder="1" applyAlignment="1">
      <alignment horizontal="left" vertical="top" wrapText="1"/>
    </xf>
    <xf numFmtId="0" fontId="4" fillId="0" borderId="16" xfId="0" applyFont="1" applyBorder="1" applyAlignment="1">
      <alignment horizontal="left" vertical="top"/>
    </xf>
    <xf numFmtId="0" fontId="4" fillId="0" borderId="17" xfId="0" applyFont="1" applyBorder="1" applyAlignment="1">
      <alignment horizontal="left" vertical="center" wrapText="1"/>
    </xf>
    <xf numFmtId="0" fontId="4" fillId="0" borderId="21" xfId="0" applyFont="1" applyBorder="1" applyAlignment="1">
      <alignment horizontal="left" vertical="top"/>
    </xf>
    <xf numFmtId="0" fontId="4" fillId="0" borderId="17"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top"/>
    </xf>
    <xf numFmtId="2" fontId="1" fillId="0" borderId="11" xfId="0" applyNumberFormat="1" applyFont="1" applyBorder="1" applyAlignment="1">
      <alignment horizontal="center" vertical="top"/>
    </xf>
    <xf numFmtId="1" fontId="1" fillId="0" borderId="11" xfId="0" applyNumberFormat="1" applyFont="1" applyBorder="1" applyAlignment="1">
      <alignment horizontal="center" vertical="top"/>
    </xf>
    <xf numFmtId="0" fontId="45" fillId="0" borderId="11" xfId="0" applyFont="1" applyBorder="1" applyAlignment="1">
      <alignment horizontal="center" vertical="top"/>
    </xf>
    <xf numFmtId="3" fontId="45" fillId="0" borderId="11" xfId="0" applyNumberFormat="1" applyFont="1" applyBorder="1" applyAlignment="1">
      <alignment horizontal="center" vertical="top"/>
    </xf>
    <xf numFmtId="0" fontId="45" fillId="0" borderId="11" xfId="0" applyFont="1" applyBorder="1" applyAlignment="1">
      <alignment horizontal="center" vertical="center"/>
    </xf>
    <xf numFmtId="0" fontId="1" fillId="0" borderId="11" xfId="0" applyFont="1" applyBorder="1" applyAlignment="1">
      <alignment horizontal="left" vertical="top" wrapText="1"/>
    </xf>
    <xf numFmtId="3" fontId="45" fillId="0" borderId="11" xfId="0" applyNumberFormat="1" applyFont="1" applyBorder="1" applyAlignment="1">
      <alignment horizontal="center" vertical="center"/>
    </xf>
    <xf numFmtId="4" fontId="45" fillId="0" borderId="11" xfId="0" applyNumberFormat="1" applyFont="1" applyBorder="1" applyAlignment="1">
      <alignment horizontal="center" vertical="center"/>
    </xf>
    <xf numFmtId="1" fontId="45" fillId="0" borderId="11" xfId="0" applyNumberFormat="1" applyFont="1" applyBorder="1" applyAlignment="1">
      <alignment horizontal="center" vertical="top"/>
    </xf>
    <xf numFmtId="0" fontId="46" fillId="2" borderId="15" xfId="0" applyFont="1" applyFill="1" applyBorder="1" applyAlignment="1">
      <alignment horizontal="center" vertical="center"/>
    </xf>
    <xf numFmtId="0" fontId="4" fillId="2" borderId="19" xfId="0" applyFont="1" applyFill="1" applyBorder="1" applyAlignment="1">
      <alignment horizontal="center" wrapText="1"/>
    </xf>
    <xf numFmtId="0" fontId="4" fillId="2" borderId="23" xfId="0" applyFont="1" applyFill="1" applyBorder="1" applyAlignment="1">
      <alignment horizont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0" borderId="28" xfId="0" applyFont="1" applyBorder="1" applyAlignment="1">
      <alignment horizontal="left" vertical="center"/>
    </xf>
    <xf numFmtId="1" fontId="4" fillId="0" borderId="29" xfId="0" applyNumberFormat="1" applyFont="1" applyBorder="1" applyAlignment="1">
      <alignment horizontal="center" vertical="center" wrapText="1"/>
    </xf>
    <xf numFmtId="2" fontId="4" fillId="0" borderId="29" xfId="0" applyNumberFormat="1" applyFont="1" applyBorder="1" applyAlignment="1">
      <alignment horizontal="center" vertical="center" wrapText="1"/>
    </xf>
    <xf numFmtId="0" fontId="4" fillId="0" borderId="32" xfId="0" applyFont="1" applyBorder="1" applyAlignment="1">
      <alignment horizontal="center" vertical="center" wrapText="1"/>
    </xf>
    <xf numFmtId="0" fontId="4" fillId="0" borderId="29" xfId="0" applyNumberFormat="1" applyFont="1" applyBorder="1" applyAlignment="1">
      <alignment horizontal="center" vertical="center" wrapText="1"/>
    </xf>
    <xf numFmtId="0" fontId="4" fillId="0" borderId="34" xfId="0" applyFont="1" applyBorder="1" applyAlignment="1">
      <alignment horizontal="left" vertical="center"/>
    </xf>
    <xf numFmtId="1" fontId="4" fillId="0" borderId="35" xfId="0" applyNumberFormat="1" applyFont="1" applyBorder="1" applyAlignment="1">
      <alignment horizontal="center" vertical="center" wrapText="1"/>
    </xf>
    <xf numFmtId="2" fontId="4" fillId="0" borderId="35"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0" borderId="11" xfId="0" applyFont="1" applyBorder="1" applyAlignment="1">
      <alignment horizontal="left" vertical="center"/>
    </xf>
    <xf numFmtId="1" fontId="4" fillId="0" borderId="11" xfId="0" applyNumberFormat="1" applyFont="1" applyBorder="1" applyAlignment="1">
      <alignment horizontal="center" vertical="center" wrapText="1"/>
    </xf>
    <xf numFmtId="2" fontId="4" fillId="0" borderId="11" xfId="0" applyNumberFormat="1" applyFont="1" applyBorder="1" applyAlignment="1">
      <alignment horizontal="center" vertical="center" wrapText="1"/>
    </xf>
    <xf numFmtId="1" fontId="4" fillId="0" borderId="11" xfId="0" applyNumberFormat="1" applyFont="1" applyBorder="1" applyAlignment="1">
      <alignment horizontal="center" vertical="center"/>
    </xf>
    <xf numFmtId="0" fontId="4" fillId="0" borderId="11" xfId="0" applyFont="1" applyBorder="1" applyAlignment="1">
      <alignment horizontal="center" vertical="center"/>
    </xf>
    <xf numFmtId="0" fontId="4" fillId="0" borderId="20" xfId="0" applyFont="1" applyBorder="1" applyAlignment="1">
      <alignment horizontal="center" vertical="center"/>
    </xf>
    <xf numFmtId="1" fontId="4" fillId="0" borderId="11" xfId="0" applyNumberFormat="1" applyFont="1" applyBorder="1" applyAlignment="1">
      <alignment horizontal="center" wrapText="1"/>
    </xf>
    <xf numFmtId="0" fontId="21" fillId="0" borderId="0" xfId="0" applyFont="1" applyAlignment="1">
      <alignment vertical="top"/>
    </xf>
    <xf numFmtId="0" fontId="35" fillId="0" borderId="17" xfId="0" applyFont="1" applyFill="1" applyBorder="1" applyAlignment="1">
      <alignment horizontal="left" vertical="top" wrapText="1"/>
    </xf>
    <xf numFmtId="0" fontId="35" fillId="0" borderId="23" xfId="0" applyFont="1" applyBorder="1" applyAlignment="1">
      <alignment horizontal="center" vertical="center" wrapText="1"/>
    </xf>
    <xf numFmtId="0" fontId="35" fillId="0" borderId="38" xfId="0" applyFont="1" applyBorder="1" applyAlignment="1">
      <alignment horizontal="center" vertical="center" wrapText="1"/>
    </xf>
    <xf numFmtId="0" fontId="35" fillId="0" borderId="17" xfId="0" applyFont="1" applyBorder="1" applyAlignment="1">
      <alignment horizontal="center" vertical="center" wrapText="1"/>
    </xf>
    <xf numFmtId="0" fontId="47" fillId="0" borderId="17" xfId="0" applyFont="1" applyFill="1" applyBorder="1" applyAlignment="1">
      <alignment horizontal="left" vertical="top" wrapText="1"/>
    </xf>
    <xf numFmtId="0" fontId="35" fillId="0" borderId="17" xfId="0" applyFont="1" applyBorder="1" applyAlignment="1">
      <alignment horizontal="left" vertical="center" wrapText="1"/>
    </xf>
    <xf numFmtId="0" fontId="48" fillId="0" borderId="0" xfId="0" applyFont="1" applyAlignment="1">
      <alignment horizontal="left" vertical="center"/>
    </xf>
    <xf numFmtId="0" fontId="4" fillId="0" borderId="0" xfId="0" applyFont="1" applyAlignment="1">
      <alignment vertical="center"/>
    </xf>
    <xf numFmtId="0" fontId="29" fillId="0" borderId="17" xfId="0" applyFont="1" applyFill="1" applyBorder="1" applyAlignment="1">
      <alignment horizontal="left" vertical="top" wrapText="1"/>
    </xf>
    <xf numFmtId="0" fontId="43" fillId="0" borderId="0" xfId="0" applyFont="1" applyAlignment="1">
      <alignment horizontal="left" vertical="top"/>
    </xf>
    <xf numFmtId="0" fontId="30" fillId="0" borderId="23" xfId="0" applyFont="1" applyBorder="1" applyAlignment="1">
      <alignment horizontal="left" vertical="center" wrapText="1"/>
    </xf>
    <xf numFmtId="0" fontId="30" fillId="0" borderId="39" xfId="0" applyFont="1" applyFill="1" applyBorder="1" applyAlignment="1">
      <alignment horizontal="left" vertical="center" wrapText="1"/>
    </xf>
    <xf numFmtId="0" fontId="17" fillId="0" borderId="0" xfId="0" applyFont="1" applyAlignment="1"/>
    <xf numFmtId="0" fontId="28" fillId="0" borderId="39" xfId="0" applyFont="1" applyBorder="1" applyAlignment="1">
      <alignment horizontal="left" vertical="top" wrapText="1"/>
    </xf>
    <xf numFmtId="0" fontId="27" fillId="0" borderId="23" xfId="0" applyFont="1" applyBorder="1" applyAlignment="1">
      <alignment horizontal="left" vertical="center" wrapText="1"/>
    </xf>
    <xf numFmtId="0" fontId="7" fillId="0" borderId="0" xfId="0" applyFont="1" applyBorder="1" applyAlignment="1">
      <alignment horizontal="left" vertical="center" wrapText="1"/>
    </xf>
    <xf numFmtId="0" fontId="2" fillId="0" borderId="0" xfId="0" applyFont="1" applyBorder="1" applyAlignment="1">
      <alignment horizontal="left" vertical="center" wrapText="1"/>
    </xf>
    <xf numFmtId="0" fontId="30" fillId="0" borderId="0" xfId="0" applyFont="1" applyBorder="1" applyAlignment="1">
      <alignment horizontal="left" vertical="top" wrapText="1"/>
    </xf>
    <xf numFmtId="0" fontId="28" fillId="0" borderId="39" xfId="0" applyFont="1" applyFill="1" applyBorder="1" applyAlignment="1">
      <alignment horizontal="left" vertical="top" wrapText="1"/>
    </xf>
    <xf numFmtId="0" fontId="28" fillId="0" borderId="17" xfId="0" applyFont="1" applyFill="1" applyBorder="1" applyAlignment="1">
      <alignment horizontal="left" vertical="top" wrapText="1"/>
    </xf>
    <xf numFmtId="0" fontId="28" fillId="0" borderId="23" xfId="0" applyFont="1" applyBorder="1" applyAlignment="1">
      <alignment horizontal="left" vertical="top" wrapText="1"/>
    </xf>
    <xf numFmtId="0" fontId="28" fillId="0" borderId="39" xfId="0" applyFont="1" applyBorder="1" applyAlignment="1">
      <alignment horizontal="left" vertical="center" wrapText="1"/>
    </xf>
    <xf numFmtId="0" fontId="28" fillId="0" borderId="17" xfId="0" applyFont="1" applyBorder="1" applyAlignment="1">
      <alignment horizontal="left" vertical="top" wrapText="1"/>
    </xf>
    <xf numFmtId="0" fontId="28" fillId="0" borderId="17" xfId="0" applyFont="1" applyBorder="1" applyAlignment="1">
      <alignment vertical="top" wrapText="1"/>
    </xf>
    <xf numFmtId="0" fontId="29" fillId="0" borderId="23" xfId="0" applyFont="1" applyFill="1" applyBorder="1" applyAlignment="1">
      <alignment horizontal="left" vertical="center" wrapText="1"/>
    </xf>
    <xf numFmtId="0" fontId="7" fillId="0" borderId="62" xfId="0" applyFont="1" applyBorder="1" applyAlignment="1">
      <alignment vertical="top" wrapText="1"/>
    </xf>
    <xf numFmtId="0" fontId="49" fillId="0" borderId="17" xfId="0" applyFont="1" applyBorder="1" applyAlignment="1">
      <alignment horizontal="left" vertical="center" wrapText="1"/>
    </xf>
    <xf numFmtId="0" fontId="28" fillId="0" borderId="44" xfId="0" applyFont="1" applyBorder="1" applyAlignment="1">
      <alignment horizontal="left" vertical="top" wrapText="1"/>
    </xf>
    <xf numFmtId="0" fontId="35" fillId="0" borderId="42" xfId="0" applyFont="1" applyBorder="1" applyAlignment="1">
      <alignment horizontal="justify" vertical="center"/>
    </xf>
    <xf numFmtId="0" fontId="29" fillId="0" borderId="42" xfId="0" applyFont="1" applyBorder="1" applyAlignment="1">
      <alignment horizontal="justify" vertical="center" wrapText="1"/>
    </xf>
    <xf numFmtId="0" fontId="28" fillId="0" borderId="44" xfId="0" applyFont="1" applyBorder="1" applyAlignment="1">
      <alignment vertical="top" wrapText="1"/>
    </xf>
    <xf numFmtId="0" fontId="28" fillId="0" borderId="39" xfId="0" applyFont="1" applyBorder="1" applyAlignment="1">
      <alignment vertical="top" wrapText="1"/>
    </xf>
    <xf numFmtId="0" fontId="28" fillId="0" borderId="43" xfId="0" applyFont="1" applyBorder="1" applyAlignment="1">
      <alignment horizontal="left" vertical="top" wrapText="1"/>
    </xf>
    <xf numFmtId="0" fontId="27" fillId="0" borderId="37" xfId="0" applyFont="1" applyBorder="1" applyAlignment="1">
      <alignment horizontal="left" vertical="center" wrapText="1"/>
    </xf>
    <xf numFmtId="0" fontId="27" fillId="0" borderId="37" xfId="0" applyFont="1" applyBorder="1" applyAlignment="1">
      <alignment horizontal="left" vertical="top" wrapText="1"/>
    </xf>
    <xf numFmtId="0" fontId="29" fillId="0" borderId="0" xfId="0" applyFont="1" applyAlignment="1">
      <alignment horizontal="justify" vertical="center"/>
    </xf>
    <xf numFmtId="0" fontId="28" fillId="0" borderId="23" xfId="0" applyFont="1" applyFill="1" applyBorder="1" applyAlignment="1">
      <alignment horizontal="left" vertical="top" wrapText="1"/>
    </xf>
    <xf numFmtId="0" fontId="0" fillId="0" borderId="0" xfId="0" applyFont="1" applyAlignment="1"/>
    <xf numFmtId="0" fontId="17" fillId="0" borderId="0" xfId="0" applyFont="1" applyAlignment="1"/>
    <xf numFmtId="0" fontId="28" fillId="0" borderId="41" xfId="0" applyFont="1" applyBorder="1" applyAlignment="1">
      <alignment horizontal="left" vertical="top" wrapText="1"/>
    </xf>
    <xf numFmtId="0" fontId="29" fillId="0" borderId="0" xfId="0" applyFont="1" applyBorder="1" applyAlignment="1">
      <alignment horizontal="left" vertical="center" wrapText="1"/>
    </xf>
    <xf numFmtId="0" fontId="28" fillId="0" borderId="0" xfId="0" applyFont="1" applyBorder="1" applyAlignment="1">
      <alignment horizontal="left" vertical="center" wrapText="1"/>
    </xf>
    <xf numFmtId="0" fontId="28" fillId="0" borderId="0" xfId="0" applyFont="1" applyBorder="1" applyAlignment="1">
      <alignment horizontal="left" vertical="top" wrapText="1"/>
    </xf>
    <xf numFmtId="0" fontId="4" fillId="0" borderId="21" xfId="0" applyFont="1" applyBorder="1" applyAlignment="1">
      <alignment horizontal="left" vertical="center"/>
    </xf>
    <xf numFmtId="1" fontId="52" fillId="0" borderId="11" xfId="0" applyNumberFormat="1" applyFont="1" applyBorder="1" applyAlignment="1">
      <alignment horizontal="center" vertical="top"/>
    </xf>
    <xf numFmtId="0" fontId="45" fillId="0" borderId="19" xfId="0" applyFont="1" applyBorder="1" applyAlignment="1">
      <alignment horizontal="center" vertical="center"/>
    </xf>
    <xf numFmtId="1" fontId="1" fillId="0" borderId="19" xfId="0" applyNumberFormat="1" applyFont="1" applyBorder="1" applyAlignment="1">
      <alignment horizontal="center" vertical="top"/>
    </xf>
    <xf numFmtId="0" fontId="45" fillId="0" borderId="63" xfId="0" applyFont="1" applyBorder="1" applyAlignment="1">
      <alignment horizontal="center" vertical="center"/>
    </xf>
    <xf numFmtId="0" fontId="1" fillId="0" borderId="19" xfId="0" applyFont="1" applyBorder="1" applyAlignment="1">
      <alignment horizontal="left" vertical="center"/>
    </xf>
    <xf numFmtId="0" fontId="51" fillId="0" borderId="63" xfId="0" applyFont="1" applyBorder="1" applyAlignment="1">
      <alignment horizontal="right" vertical="center"/>
    </xf>
    <xf numFmtId="0" fontId="17" fillId="0" borderId="9" xfId="0" applyFont="1" applyBorder="1"/>
    <xf numFmtId="0" fontId="17" fillId="0" borderId="18" xfId="0" applyFont="1" applyBorder="1"/>
    <xf numFmtId="0" fontId="4" fillId="0" borderId="45" xfId="0" applyFont="1" applyBorder="1" applyAlignment="1">
      <alignment horizontal="left" vertical="center"/>
    </xf>
    <xf numFmtId="0" fontId="4" fillId="0" borderId="16" xfId="0" applyFont="1" applyFill="1" applyBorder="1" applyAlignment="1">
      <alignment horizontal="left" vertical="top"/>
    </xf>
    <xf numFmtId="0" fontId="22" fillId="0" borderId="9" xfId="0" applyFont="1" applyBorder="1"/>
    <xf numFmtId="0" fontId="28" fillId="0" borderId="49" xfId="0" applyFont="1" applyBorder="1" applyAlignment="1">
      <alignment horizontal="left" vertical="top" wrapText="1"/>
    </xf>
    <xf numFmtId="0" fontId="14" fillId="0" borderId="37" xfId="0" applyFont="1" applyBorder="1" applyAlignment="1">
      <alignment horizontal="left" vertical="top" wrapText="1"/>
    </xf>
    <xf numFmtId="0" fontId="53" fillId="0" borderId="0" xfId="0" applyFont="1" applyAlignment="1">
      <alignment horizontal="left" vertical="top" wrapText="1"/>
    </xf>
    <xf numFmtId="0" fontId="53" fillId="0" borderId="0" xfId="0" applyFont="1"/>
    <xf numFmtId="0" fontId="27" fillId="0" borderId="0" xfId="0" applyFont="1" applyAlignment="1">
      <alignment vertical="top"/>
    </xf>
    <xf numFmtId="0" fontId="53" fillId="0" borderId="0" xfId="0" applyFont="1" applyAlignment="1">
      <alignment vertical="center"/>
    </xf>
    <xf numFmtId="0" fontId="27" fillId="0" borderId="12" xfId="0" applyFont="1" applyBorder="1" applyAlignment="1">
      <alignment vertical="top" wrapText="1"/>
    </xf>
    <xf numFmtId="0" fontId="27" fillId="0" borderId="40" xfId="0" applyFont="1" applyBorder="1" applyAlignment="1">
      <alignment horizontal="left" vertical="center" wrapText="1"/>
    </xf>
    <xf numFmtId="0" fontId="27" fillId="0" borderId="23" xfId="0" applyFont="1" applyBorder="1" applyAlignment="1">
      <alignment vertical="top" wrapText="1"/>
    </xf>
    <xf numFmtId="0" fontId="27" fillId="0" borderId="17" xfId="0" applyFont="1" applyBorder="1" applyAlignment="1">
      <alignment horizontal="left" vertical="center"/>
    </xf>
    <xf numFmtId="0" fontId="27" fillId="0" borderId="19" xfId="0" applyFont="1" applyBorder="1" applyAlignment="1">
      <alignment vertical="top" wrapText="1"/>
    </xf>
    <xf numFmtId="0" fontId="27" fillId="0" borderId="23" xfId="0" applyFont="1" applyBorder="1" applyAlignment="1">
      <alignment horizontal="left" vertical="center"/>
    </xf>
    <xf numFmtId="0" fontId="27" fillId="0" borderId="62" xfId="0" applyFont="1" applyBorder="1" applyAlignment="1">
      <alignment vertical="top" wrapText="1"/>
    </xf>
    <xf numFmtId="0" fontId="50" fillId="0" borderId="0" xfId="0" applyFont="1" applyAlignment="1"/>
    <xf numFmtId="0" fontId="2" fillId="0" borderId="37" xfId="0" applyFont="1" applyBorder="1" applyAlignment="1">
      <alignment horizontal="left" vertical="top"/>
    </xf>
    <xf numFmtId="1" fontId="1" fillId="0" borderId="63" xfId="0" applyNumberFormat="1" applyFont="1" applyBorder="1" applyAlignment="1">
      <alignment horizontal="center" vertical="center"/>
    </xf>
    <xf numFmtId="0" fontId="54" fillId="0" borderId="0" xfId="0" applyFont="1"/>
    <xf numFmtId="0" fontId="55" fillId="0" borderId="0" xfId="0" applyFont="1" applyAlignment="1">
      <alignment horizontal="left" vertical="center"/>
    </xf>
    <xf numFmtId="0" fontId="57" fillId="0" borderId="0" xfId="0" applyFont="1" applyAlignment="1">
      <alignment vertical="top"/>
    </xf>
    <xf numFmtId="0" fontId="57" fillId="0" borderId="0" xfId="0" applyFont="1" applyAlignment="1">
      <alignment vertical="center"/>
    </xf>
    <xf numFmtId="0" fontId="58" fillId="0" borderId="0" xfId="0" applyFont="1" applyAlignment="1"/>
    <xf numFmtId="0" fontId="28" fillId="0" borderId="0" xfId="0" applyFont="1" applyAlignment="1">
      <alignment wrapText="1"/>
    </xf>
    <xf numFmtId="0" fontId="29" fillId="0" borderId="0" xfId="0" applyFont="1" applyAlignment="1">
      <alignment vertical="top" wrapText="1"/>
    </xf>
    <xf numFmtId="0" fontId="28" fillId="0" borderId="0" xfId="0" applyFont="1" applyAlignment="1">
      <alignment vertical="center" wrapText="1"/>
    </xf>
    <xf numFmtId="0" fontId="29" fillId="0" borderId="23" xfId="0" applyFont="1" applyFill="1" applyBorder="1" applyAlignment="1">
      <alignment horizontal="left" vertical="top" wrapText="1"/>
    </xf>
    <xf numFmtId="0" fontId="29" fillId="0" borderId="17" xfId="0" applyFont="1" applyBorder="1" applyAlignment="1">
      <alignment horizontal="left" vertical="top" wrapText="1"/>
    </xf>
    <xf numFmtId="0" fontId="29" fillId="0" borderId="17" xfId="0" applyFont="1" applyFill="1" applyBorder="1" applyAlignment="1">
      <alignment horizontal="left" vertical="center" wrapText="1"/>
    </xf>
    <xf numFmtId="0" fontId="3" fillId="0" borderId="0" xfId="0" applyFont="1" applyAlignment="1">
      <alignment horizontal="right"/>
    </xf>
    <xf numFmtId="0" fontId="0" fillId="0" borderId="0" xfId="0" applyFont="1" applyAlignment="1"/>
    <xf numFmtId="0" fontId="3" fillId="0" borderId="1" xfId="0" applyFont="1" applyBorder="1" applyAlignment="1">
      <alignment horizontal="center" vertical="center"/>
    </xf>
    <xf numFmtId="0" fontId="5" fillId="0" borderId="2" xfId="0" applyFont="1" applyBorder="1"/>
    <xf numFmtId="0" fontId="5" fillId="0" borderId="3" xfId="0" applyFont="1" applyBorder="1"/>
    <xf numFmtId="0" fontId="3" fillId="0" borderId="4" xfId="0" applyFont="1" applyBorder="1" applyAlignment="1">
      <alignment horizontal="center" vertical="center" wrapText="1"/>
    </xf>
    <xf numFmtId="0" fontId="17" fillId="0" borderId="0" xfId="0" applyFont="1" applyAlignment="1"/>
    <xf numFmtId="0" fontId="17" fillId="0" borderId="5" xfId="0" applyFont="1" applyBorder="1"/>
    <xf numFmtId="0" fontId="3" fillId="0" borderId="6" xfId="0" applyFont="1" applyBorder="1" applyAlignment="1">
      <alignment horizontal="center" vertical="center"/>
    </xf>
    <xf numFmtId="0" fontId="5" fillId="0" borderId="7" xfId="0" applyFont="1" applyBorder="1"/>
    <xf numFmtId="0" fontId="5" fillId="0" borderId="8" xfId="0" applyFont="1" applyBorder="1"/>
    <xf numFmtId="0" fontId="8" fillId="0" borderId="0" xfId="0" applyFont="1" applyAlignment="1">
      <alignment horizontal="left" vertical="top"/>
    </xf>
    <xf numFmtId="0" fontId="13" fillId="0" borderId="30" xfId="0" applyFont="1" applyBorder="1" applyAlignment="1">
      <alignment horizontal="left" vertical="top"/>
    </xf>
    <xf numFmtId="0" fontId="5" fillId="0" borderId="30" xfId="0" applyFont="1" applyBorder="1" applyAlignment="1">
      <alignment vertical="top"/>
    </xf>
    <xf numFmtId="0" fontId="39" fillId="0" borderId="0" xfId="0" applyFont="1" applyAlignment="1">
      <alignment vertical="top"/>
    </xf>
    <xf numFmtId="0" fontId="21" fillId="0" borderId="1" xfId="0" applyFont="1" applyBorder="1" applyAlignment="1">
      <alignment horizontal="center" vertical="center"/>
    </xf>
    <xf numFmtId="0" fontId="38" fillId="0" borderId="2" xfId="0" applyFont="1" applyBorder="1"/>
    <xf numFmtId="0" fontId="38" fillId="0" borderId="3" xfId="0" applyFont="1" applyBorder="1"/>
    <xf numFmtId="0" fontId="21" fillId="0" borderId="4" xfId="0" applyFont="1" applyBorder="1" applyAlignment="1">
      <alignment horizontal="center" vertical="center"/>
    </xf>
    <xf numFmtId="0" fontId="40" fillId="0" borderId="0" xfId="0" applyFont="1" applyAlignment="1"/>
    <xf numFmtId="0" fontId="38" fillId="0" borderId="5" xfId="0" applyFont="1" applyBorder="1"/>
    <xf numFmtId="0" fontId="7" fillId="0" borderId="6" xfId="0" applyFont="1" applyBorder="1" applyAlignment="1">
      <alignment horizontal="center" vertical="center"/>
    </xf>
    <xf numFmtId="0" fontId="21" fillId="0" borderId="0" xfId="0" applyFont="1" applyBorder="1" applyAlignment="1">
      <alignment horizontal="center" vertical="top" wrapText="1"/>
    </xf>
    <xf numFmtId="0" fontId="22" fillId="0" borderId="0" xfId="0" applyFont="1" applyBorder="1" applyAlignment="1">
      <alignment horizontal="center" vertical="top"/>
    </xf>
    <xf numFmtId="0" fontId="7" fillId="0" borderId="0" xfId="0" applyFont="1" applyBorder="1" applyAlignment="1">
      <alignment horizontal="left" vertical="center"/>
    </xf>
    <xf numFmtId="0" fontId="17" fillId="0" borderId="0" xfId="0" applyFont="1" applyBorder="1"/>
    <xf numFmtId="0" fontId="4" fillId="2" borderId="12" xfId="0" applyFont="1" applyFill="1" applyBorder="1" applyAlignment="1">
      <alignment horizontal="center" vertical="center"/>
    </xf>
    <xf numFmtId="0" fontId="17" fillId="0" borderId="17" xfId="0" applyFont="1" applyBorder="1"/>
    <xf numFmtId="0" fontId="17" fillId="0" borderId="22" xfId="0" applyFont="1" applyBorder="1"/>
    <xf numFmtId="0" fontId="4" fillId="2" borderId="13" xfId="0" applyFont="1" applyFill="1" applyBorder="1" applyAlignment="1">
      <alignment horizontal="center" vertical="center"/>
    </xf>
    <xf numFmtId="0" fontId="17" fillId="0" borderId="10" xfId="0" applyFont="1" applyBorder="1"/>
    <xf numFmtId="0" fontId="17" fillId="0" borderId="14" xfId="0" applyFont="1" applyBorder="1"/>
    <xf numFmtId="0" fontId="4" fillId="0" borderId="21" xfId="0" applyFont="1" applyBorder="1" applyAlignment="1">
      <alignment horizontal="left" vertical="center"/>
    </xf>
    <xf numFmtId="0" fontId="5" fillId="0" borderId="10" xfId="0" applyFont="1" applyBorder="1"/>
    <xf numFmtId="0" fontId="5" fillId="0" borderId="20" xfId="0" applyFont="1" applyBorder="1"/>
    <xf numFmtId="0" fontId="4" fillId="2" borderId="13" xfId="0" applyFont="1" applyFill="1" applyBorder="1" applyAlignment="1">
      <alignment horizontal="center" vertical="center" wrapText="1"/>
    </xf>
    <xf numFmtId="0" fontId="17" fillId="0" borderId="20" xfId="0" applyFont="1" applyBorder="1"/>
    <xf numFmtId="0" fontId="4" fillId="2" borderId="21" xfId="0" applyFont="1" applyFill="1" applyBorder="1" applyAlignment="1">
      <alignment horizontal="center" vertical="center" wrapText="1"/>
    </xf>
    <xf numFmtId="0" fontId="4" fillId="0" borderId="25" xfId="0" applyFont="1" applyBorder="1" applyAlignment="1">
      <alignment horizontal="left" vertical="center"/>
    </xf>
    <xf numFmtId="0" fontId="17" fillId="0" borderId="26" xfId="0" applyFont="1" applyBorder="1"/>
    <xf numFmtId="0" fontId="17" fillId="0" borderId="27" xfId="0" applyFont="1" applyBorder="1"/>
    <xf numFmtId="0" fontId="4" fillId="0" borderId="16" xfId="0" applyFont="1" applyBorder="1" applyAlignment="1">
      <alignment horizontal="left" vertical="center" wrapText="1"/>
    </xf>
    <xf numFmtId="0" fontId="17" fillId="0" borderId="9" xfId="0" applyFont="1" applyBorder="1" applyAlignment="1">
      <alignment horizontal="left" vertical="center"/>
    </xf>
    <xf numFmtId="0" fontId="17" fillId="0" borderId="18" xfId="0" applyFont="1" applyBorder="1" applyAlignment="1">
      <alignment horizontal="left" vertical="center"/>
    </xf>
    <xf numFmtId="0" fontId="4" fillId="0" borderId="16" xfId="0" applyFont="1" applyBorder="1" applyAlignment="1">
      <alignment horizontal="left" vertical="center"/>
    </xf>
    <xf numFmtId="0" fontId="17" fillId="0" borderId="9" xfId="0" applyFont="1" applyBorder="1"/>
    <xf numFmtId="0" fontId="17" fillId="0" borderId="18" xfId="0" applyFont="1" applyBorder="1"/>
    <xf numFmtId="10" fontId="10" fillId="0" borderId="1" xfId="0" applyNumberFormat="1" applyFont="1" applyBorder="1" applyAlignment="1">
      <alignment horizontal="center" vertical="center"/>
    </xf>
    <xf numFmtId="0" fontId="41" fillId="0" borderId="2" xfId="0" applyFont="1" applyBorder="1"/>
    <xf numFmtId="0" fontId="41" fillId="0" borderId="3" xfId="0" applyFont="1" applyBorder="1"/>
    <xf numFmtId="10" fontId="21" fillId="0" borderId="4" xfId="0" applyNumberFormat="1" applyFont="1" applyBorder="1" applyAlignment="1">
      <alignment horizontal="center" vertical="center"/>
    </xf>
    <xf numFmtId="10" fontId="4" fillId="0" borderId="6" xfId="0" applyNumberFormat="1" applyFont="1" applyBorder="1" applyAlignment="1">
      <alignment horizontal="center" vertical="center"/>
    </xf>
    <xf numFmtId="0" fontId="4" fillId="0" borderId="12" xfId="0" applyFont="1" applyBorder="1" applyAlignment="1">
      <alignment horizontal="center" vertical="center" wrapText="1"/>
    </xf>
    <xf numFmtId="0" fontId="17" fillId="0" borderId="29" xfId="0" applyFont="1" applyBorder="1"/>
    <xf numFmtId="0" fontId="27" fillId="0" borderId="12" xfId="0" applyFont="1" applyBorder="1" applyAlignment="1">
      <alignment horizontal="center" vertical="center" wrapText="1"/>
    </xf>
    <xf numFmtId="0" fontId="50" fillId="0" borderId="29" xfId="0" applyFont="1" applyBorder="1"/>
    <xf numFmtId="0" fontId="24" fillId="0" borderId="0" xfId="0" applyFont="1" applyAlignment="1">
      <alignment horizontal="center" vertical="center"/>
    </xf>
    <xf numFmtId="0" fontId="25" fillId="0" borderId="0" xfId="0" applyFont="1" applyAlignment="1"/>
    <xf numFmtId="0" fontId="10" fillId="0" borderId="21" xfId="0" applyFont="1" applyBorder="1" applyAlignment="1">
      <alignment horizontal="center" vertical="center" wrapText="1"/>
    </xf>
    <xf numFmtId="0" fontId="23" fillId="0" borderId="10" xfId="0" applyFont="1" applyBorder="1"/>
    <xf numFmtId="0" fontId="23" fillId="0" borderId="20" xfId="0" applyFont="1" applyBorder="1"/>
    <xf numFmtId="0" fontId="7" fillId="0" borderId="31" xfId="0" applyFont="1" applyBorder="1" applyAlignment="1">
      <alignment horizontal="center" vertical="center" wrapText="1"/>
    </xf>
    <xf numFmtId="0" fontId="17" fillId="0" borderId="33" xfId="0" applyFont="1" applyBorder="1"/>
    <xf numFmtId="0" fontId="17" fillId="0" borderId="16" xfId="0" applyFont="1" applyBorder="1"/>
    <xf numFmtId="0" fontId="7" fillId="0" borderId="12" xfId="0" applyFont="1" applyBorder="1" applyAlignment="1">
      <alignment horizontal="center" vertical="center" wrapText="1"/>
    </xf>
    <xf numFmtId="0" fontId="4" fillId="0" borderId="31" xfId="0" applyFont="1" applyBorder="1" applyAlignment="1">
      <alignment horizontal="center" vertical="center" wrapText="1"/>
    </xf>
    <xf numFmtId="0" fontId="17" fillId="0" borderId="30" xfId="0" applyFont="1" applyBorder="1"/>
    <xf numFmtId="0" fontId="4" fillId="0" borderId="21" xfId="0" applyFont="1" applyBorder="1" applyAlignment="1">
      <alignment horizontal="left" vertical="center" wrapText="1"/>
    </xf>
    <xf numFmtId="0" fontId="7" fillId="0" borderId="21" xfId="0" applyFont="1" applyBorder="1" applyAlignment="1">
      <alignment horizontal="left" vertical="top" wrapText="1"/>
    </xf>
    <xf numFmtId="0" fontId="44" fillId="0" borderId="10" xfId="0" applyFont="1" applyBorder="1"/>
    <xf numFmtId="0" fontId="44" fillId="0" borderId="30" xfId="0" applyFont="1" applyBorder="1"/>
    <xf numFmtId="0" fontId="1" fillId="0" borderId="38" xfId="0" applyFont="1" applyBorder="1" applyAlignment="1">
      <alignment horizontal="left" vertical="center" wrapText="1"/>
    </xf>
    <xf numFmtId="0" fontId="17" fillId="0" borderId="37" xfId="0" applyFont="1" applyBorder="1"/>
    <xf numFmtId="0" fontId="4" fillId="0" borderId="21" xfId="0" applyFont="1" applyBorder="1" applyAlignment="1">
      <alignment horizontal="left" vertical="top" wrapText="1"/>
    </xf>
    <xf numFmtId="0" fontId="42" fillId="0" borderId="38" xfId="0" applyFont="1" applyBorder="1" applyAlignment="1">
      <alignment horizontal="left" vertical="center" wrapText="1"/>
    </xf>
    <xf numFmtId="0" fontId="22" fillId="0" borderId="37" xfId="0" applyFont="1" applyBorder="1"/>
    <xf numFmtId="0" fontId="4" fillId="0" borderId="16" xfId="0" applyFont="1" applyBorder="1" applyAlignment="1">
      <alignment horizontal="left" vertical="top" wrapText="1"/>
    </xf>
    <xf numFmtId="0" fontId="4" fillId="0" borderId="14" xfId="0" applyFont="1" applyBorder="1" applyAlignment="1">
      <alignment horizontal="left" vertical="center" wrapText="1"/>
    </xf>
    <xf numFmtId="0" fontId="4" fillId="0" borderId="20" xfId="0" applyFont="1" applyBorder="1" applyAlignment="1">
      <alignment horizontal="left" vertical="center" wrapText="1"/>
    </xf>
    <xf numFmtId="0" fontId="4" fillId="0" borderId="14" xfId="0" applyFont="1" applyBorder="1" applyAlignment="1">
      <alignment horizontal="left" vertical="top" wrapText="1"/>
    </xf>
    <xf numFmtId="0" fontId="4" fillId="0" borderId="20" xfId="0" applyFont="1" applyBorder="1" applyAlignment="1">
      <alignment horizontal="left" vertical="top" wrapText="1"/>
    </xf>
    <xf numFmtId="0" fontId="1" fillId="0" borderId="31" xfId="0" applyFont="1" applyBorder="1" applyAlignment="1">
      <alignment horizontal="left" vertical="center" wrapText="1"/>
    </xf>
    <xf numFmtId="0" fontId="1" fillId="0" borderId="33" xfId="0" applyFont="1" applyBorder="1" applyAlignment="1">
      <alignment horizontal="left" vertical="center" wrapText="1"/>
    </xf>
    <xf numFmtId="0" fontId="2" fillId="0" borderId="38" xfId="0" applyFont="1" applyBorder="1" applyAlignment="1">
      <alignment horizontal="left" vertical="center" wrapText="1"/>
    </xf>
    <xf numFmtId="0" fontId="35" fillId="0" borderId="21" xfId="0" applyFont="1" applyBorder="1" applyAlignment="1">
      <alignment horizontal="left" vertical="center" wrapText="1"/>
    </xf>
    <xf numFmtId="0" fontId="35" fillId="0" borderId="14" xfId="0" applyFont="1" applyBorder="1" applyAlignment="1">
      <alignment horizontal="left" vertical="center" wrapText="1"/>
    </xf>
    <xf numFmtId="0" fontId="35" fillId="0" borderId="20" xfId="0" applyFont="1" applyBorder="1" applyAlignment="1">
      <alignment horizontal="left" vertical="center" wrapText="1"/>
    </xf>
    <xf numFmtId="0" fontId="29" fillId="0" borderId="21" xfId="0" applyFont="1" applyBorder="1" applyAlignment="1">
      <alignment horizontal="left" vertical="top" wrapText="1"/>
    </xf>
    <xf numFmtId="0" fontId="29" fillId="0" borderId="14" xfId="0" applyFont="1" applyBorder="1" applyAlignment="1">
      <alignment horizontal="left" vertical="top" wrapText="1"/>
    </xf>
    <xf numFmtId="0" fontId="29" fillId="0" borderId="20" xfId="0" applyFont="1" applyBorder="1" applyAlignment="1">
      <alignment horizontal="left" vertical="top" wrapText="1"/>
    </xf>
    <xf numFmtId="0" fontId="28" fillId="0" borderId="31" xfId="0" applyFont="1" applyBorder="1" applyAlignment="1">
      <alignment horizontal="left" vertical="center" wrapText="1"/>
    </xf>
    <xf numFmtId="0" fontId="28" fillId="0" borderId="33" xfId="0" applyFont="1" applyBorder="1" applyAlignment="1">
      <alignment horizontal="left" vertical="center" wrapText="1"/>
    </xf>
    <xf numFmtId="0" fontId="35" fillId="0" borderId="21" xfId="0" applyFont="1" applyBorder="1" applyAlignment="1">
      <alignment horizontal="left" vertical="top" wrapText="1"/>
    </xf>
    <xf numFmtId="0" fontId="35" fillId="0" borderId="14" xfId="0" applyFont="1" applyBorder="1" applyAlignment="1">
      <alignment horizontal="left" vertical="top" wrapText="1"/>
    </xf>
    <xf numFmtId="0" fontId="35" fillId="0" borderId="20" xfId="0" applyFont="1" applyBorder="1" applyAlignment="1">
      <alignment horizontal="left" vertical="top" wrapText="1"/>
    </xf>
    <xf numFmtId="0" fontId="32" fillId="0" borderId="9" xfId="0" applyFont="1" applyBorder="1" applyAlignment="1">
      <alignment horizontal="center" vertical="center"/>
    </xf>
    <xf numFmtId="0" fontId="33" fillId="0" borderId="21"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20"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9" xfId="0" applyFont="1" applyBorder="1" applyAlignment="1">
      <alignment horizontal="center" vertical="center" wrapText="1"/>
    </xf>
    <xf numFmtId="0" fontId="30" fillId="0" borderId="31" xfId="0" applyFont="1" applyBorder="1" applyAlignment="1">
      <alignment horizontal="left" vertical="center" wrapText="1"/>
    </xf>
    <xf numFmtId="0" fontId="30" fillId="0" borderId="33" xfId="0" applyFont="1" applyBorder="1" applyAlignment="1">
      <alignment horizontal="left" vertical="center" wrapText="1"/>
    </xf>
    <xf numFmtId="0" fontId="47" fillId="0" borderId="21" xfId="0" applyFont="1" applyBorder="1" applyAlignment="1">
      <alignment horizontal="left" vertical="top" wrapText="1"/>
    </xf>
    <xf numFmtId="0" fontId="47" fillId="0" borderId="14" xfId="0" applyFont="1" applyBorder="1" applyAlignment="1">
      <alignment horizontal="left" vertical="top" wrapText="1"/>
    </xf>
    <xf numFmtId="0" fontId="47" fillId="0" borderId="20" xfId="0" applyFont="1" applyBorder="1" applyAlignment="1">
      <alignment horizontal="left" vertical="top" wrapText="1"/>
    </xf>
    <xf numFmtId="0" fontId="35" fillId="0" borderId="16" xfId="0" applyFont="1" applyBorder="1" applyAlignment="1">
      <alignment horizontal="left" vertical="center" wrapText="1"/>
    </xf>
    <xf numFmtId="0" fontId="35" fillId="0" borderId="9" xfId="0" applyFont="1" applyBorder="1" applyAlignment="1">
      <alignment horizontal="left" vertical="center" wrapText="1"/>
    </xf>
    <xf numFmtId="0" fontId="35" fillId="0" borderId="18" xfId="0" applyFont="1" applyBorder="1" applyAlignment="1">
      <alignment horizontal="left" vertical="center" wrapText="1"/>
    </xf>
    <xf numFmtId="0" fontId="35" fillId="0" borderId="50" xfId="0" applyFont="1" applyBorder="1" applyAlignment="1">
      <alignment horizontal="left" vertical="center" wrapText="1"/>
    </xf>
    <xf numFmtId="0" fontId="35" fillId="0" borderId="51" xfId="0" applyFont="1" applyBorder="1" applyAlignment="1">
      <alignment horizontal="left" vertical="center" wrapText="1"/>
    </xf>
    <xf numFmtId="0" fontId="35" fillId="0" borderId="52" xfId="0" applyFont="1" applyBorder="1" applyAlignment="1">
      <alignment horizontal="left" vertical="center" wrapText="1"/>
    </xf>
    <xf numFmtId="0" fontId="35" fillId="0" borderId="16" xfId="0" applyFont="1" applyBorder="1" applyAlignment="1">
      <alignment horizontal="left" vertical="top" wrapText="1"/>
    </xf>
    <xf numFmtId="0" fontId="35" fillId="0" borderId="9" xfId="0" applyFont="1" applyBorder="1" applyAlignment="1">
      <alignment horizontal="left" vertical="top" wrapText="1"/>
    </xf>
    <xf numFmtId="0" fontId="35" fillId="0" borderId="18" xfId="0" applyFont="1" applyBorder="1" applyAlignment="1">
      <alignment horizontal="left" vertical="top" wrapText="1"/>
    </xf>
    <xf numFmtId="0" fontId="35" fillId="0" borderId="58" xfId="0" applyFont="1" applyBorder="1" applyAlignment="1">
      <alignment horizontal="left" vertical="center" wrapText="1"/>
    </xf>
    <xf numFmtId="0" fontId="35" fillId="0" borderId="54" xfId="0" applyFont="1" applyBorder="1" applyAlignment="1">
      <alignment horizontal="left" vertical="center" wrapText="1"/>
    </xf>
    <xf numFmtId="0" fontId="7" fillId="0" borderId="16" xfId="0" applyFont="1" applyBorder="1" applyAlignment="1">
      <alignment horizontal="left" vertical="top" wrapText="1"/>
    </xf>
    <xf numFmtId="0" fontId="8" fillId="0" borderId="0" xfId="0" applyFont="1" applyAlignment="1">
      <alignment horizontal="center" vertical="center"/>
    </xf>
    <xf numFmtId="0" fontId="26" fillId="0" borderId="0" xfId="0" applyFont="1" applyAlignment="1"/>
    <xf numFmtId="0" fontId="24" fillId="0" borderId="21" xfId="0" applyFont="1" applyBorder="1" applyAlignment="1">
      <alignment horizontal="center" vertical="center" wrapText="1"/>
    </xf>
    <xf numFmtId="0" fontId="25" fillId="0" borderId="10" xfId="0" applyFont="1" applyBorder="1"/>
    <xf numFmtId="0" fontId="25" fillId="0" borderId="20" xfId="0" applyFont="1" applyBorder="1"/>
    <xf numFmtId="0" fontId="14" fillId="0" borderId="38" xfId="0" applyFont="1" applyBorder="1" applyAlignment="1">
      <alignment horizontal="left" vertical="center" wrapText="1"/>
    </xf>
    <xf numFmtId="0" fontId="14" fillId="0" borderId="37" xfId="0" applyFont="1" applyBorder="1"/>
    <xf numFmtId="0" fontId="29" fillId="0" borderId="16" xfId="0" applyFont="1" applyBorder="1" applyAlignment="1">
      <alignment horizontal="left" vertical="top" wrapText="1"/>
    </xf>
    <xf numFmtId="0" fontId="28" fillId="0" borderId="9" xfId="0" applyFont="1" applyBorder="1"/>
    <xf numFmtId="0" fontId="4" fillId="0" borderId="9" xfId="0" applyFont="1" applyBorder="1" applyAlignment="1">
      <alignment horizontal="left" vertical="center" wrapText="1"/>
    </xf>
    <xf numFmtId="0" fontId="4" fillId="0" borderId="18" xfId="0" applyFont="1" applyBorder="1" applyAlignment="1">
      <alignment horizontal="left" vertical="center" wrapText="1"/>
    </xf>
    <xf numFmtId="0" fontId="2" fillId="0" borderId="31" xfId="0" applyFont="1" applyBorder="1" applyAlignment="1">
      <alignment horizontal="left" vertical="center" wrapText="1"/>
    </xf>
    <xf numFmtId="0" fontId="2" fillId="0" borderId="33" xfId="0" applyFont="1" applyBorder="1" applyAlignment="1">
      <alignment horizontal="left" vertical="center" wrapText="1"/>
    </xf>
    <xf numFmtId="0" fontId="7" fillId="0" borderId="21" xfId="0" applyFont="1" applyBorder="1" applyAlignment="1">
      <alignment horizontal="left" vertical="center" wrapText="1"/>
    </xf>
    <xf numFmtId="0" fontId="17" fillId="0" borderId="10" xfId="0" applyFont="1" applyBorder="1" applyAlignment="1">
      <alignment vertical="top"/>
    </xf>
    <xf numFmtId="0" fontId="17" fillId="0" borderId="20" xfId="0" applyFont="1" applyBorder="1" applyAlignment="1">
      <alignment vertical="top"/>
    </xf>
    <xf numFmtId="0" fontId="10" fillId="0" borderId="0" xfId="0" applyFont="1" applyAlignment="1">
      <alignment horizontal="center" vertical="center"/>
    </xf>
    <xf numFmtId="0" fontId="23" fillId="0" borderId="0" xfId="0" applyFont="1" applyAlignment="1"/>
    <xf numFmtId="0" fontId="4" fillId="0" borderId="0" xfId="0" applyFont="1" applyAlignment="1">
      <alignment horizontal="left" vertical="top" wrapText="1"/>
    </xf>
    <xf numFmtId="0" fontId="7" fillId="0" borderId="16" xfId="0" applyFont="1" applyBorder="1" applyAlignment="1">
      <alignment horizontal="left" vertical="center" wrapText="1"/>
    </xf>
    <xf numFmtId="0" fontId="7" fillId="0" borderId="14" xfId="0" applyFont="1" applyBorder="1" applyAlignment="1">
      <alignment horizontal="left" vertical="center" wrapText="1"/>
    </xf>
    <xf numFmtId="0" fontId="7" fillId="0" borderId="20" xfId="0" applyFont="1" applyBorder="1" applyAlignment="1">
      <alignment horizontal="left" vertical="center" wrapText="1"/>
    </xf>
    <xf numFmtId="0" fontId="7" fillId="0" borderId="14" xfId="0" applyFont="1" applyBorder="1" applyAlignment="1">
      <alignment horizontal="left" vertical="top" wrapText="1"/>
    </xf>
    <xf numFmtId="0" fontId="7" fillId="0" borderId="20" xfId="0" applyFont="1" applyBorder="1" applyAlignment="1">
      <alignment horizontal="left" vertical="top" wrapText="1"/>
    </xf>
    <xf numFmtId="0" fontId="7" fillId="0" borderId="50"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left" vertical="center" wrapText="1"/>
    </xf>
    <xf numFmtId="0" fontId="29" fillId="0" borderId="12" xfId="0" applyFont="1" applyBorder="1" applyAlignment="1">
      <alignment horizontal="center" vertical="center" wrapText="1"/>
    </xf>
    <xf numFmtId="0" fontId="28" fillId="0" borderId="29" xfId="0" applyFont="1" applyBorder="1" applyAlignment="1">
      <alignment wrapText="1"/>
    </xf>
    <xf numFmtId="0" fontId="44" fillId="0" borderId="29" xfId="0" applyFont="1" applyBorder="1"/>
    <xf numFmtId="0" fontId="7" fillId="0" borderId="9" xfId="0" applyFont="1" applyBorder="1" applyAlignment="1">
      <alignment horizontal="left" vertical="top" wrapText="1"/>
    </xf>
    <xf numFmtId="0" fontId="7" fillId="0" borderId="18" xfId="0" applyFont="1" applyBorder="1" applyAlignment="1">
      <alignment horizontal="left" vertical="top" wrapText="1"/>
    </xf>
  </cellXfs>
  <cellStyles count="1">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485775</xdr:colOff>
      <xdr:row>0</xdr:row>
      <xdr:rowOff>358140</xdr:rowOff>
    </xdr:from>
    <xdr:ext cx="1066800" cy="1933575"/>
    <xdr:pic>
      <xdr:nvPicPr>
        <xdr:cNvPr id="2" name="image1.png" descr="logo_big"/>
        <xdr:cNvPicPr preferRelativeResize="0"/>
      </xdr:nvPicPr>
      <xdr:blipFill>
        <a:blip xmlns:r="http://schemas.openxmlformats.org/officeDocument/2006/relationships" r:embed="rId1" cstate="print"/>
        <a:stretch>
          <a:fillRect/>
        </a:stretch>
      </xdr:blipFill>
      <xdr:spPr>
        <a:xfrm>
          <a:off x="4341495" y="358140"/>
          <a:ext cx="1066800" cy="1933575"/>
        </a:xfrm>
        <a:prstGeom prst="rect">
          <a:avLst/>
        </a:prstGeom>
        <a:noFill/>
      </xdr:spPr>
    </xdr:pic>
    <xdr:clientData fLocksWithSheet="0"/>
  </xdr:oneCellAnchor>
  <xdr:twoCellAnchor>
    <xdr:from>
      <xdr:col>2</xdr:col>
      <xdr:colOff>56606</xdr:colOff>
      <xdr:row>19</xdr:row>
      <xdr:rowOff>142603</xdr:rowOff>
    </xdr:from>
    <xdr:to>
      <xdr:col>16</xdr:col>
      <xdr:colOff>1294</xdr:colOff>
      <xdr:row>22</xdr:row>
      <xdr:rowOff>89985</xdr:rowOff>
    </xdr:to>
    <xdr:grpSp>
      <xdr:nvGrpSpPr>
        <xdr:cNvPr id="3" name="กลุ่ม 2"/>
        <xdr:cNvGrpSpPr/>
      </xdr:nvGrpSpPr>
      <xdr:grpSpPr>
        <a:xfrm>
          <a:off x="547673" y="7229203"/>
          <a:ext cx="9241088" cy="531582"/>
          <a:chOff x="793" y="6777435"/>
          <a:chExt cx="8601473" cy="301389"/>
        </a:xfrm>
      </xdr:grpSpPr>
      <xdr:pic>
        <xdr:nvPicPr>
          <xdr:cNvPr id="4" name="รูปภาพ 3" descr="Untitled-1-small.jpg"/>
          <xdr:cNvPicPr/>
        </xdr:nvPicPr>
        <xdr:blipFill>
          <a:blip xmlns:r="http://schemas.openxmlformats.org/officeDocument/2006/relationships" r:embed="rId2" cstate="print"/>
          <a:srcRect l="36168" t="36433" r="9161" b="46671"/>
          <a:stretch>
            <a:fillRect/>
          </a:stretch>
        </xdr:blipFill>
        <xdr:spPr bwMode="auto">
          <a:xfrm>
            <a:off x="793" y="6796485"/>
            <a:ext cx="2281238" cy="282339"/>
          </a:xfrm>
          <a:prstGeom prst="rect">
            <a:avLst/>
          </a:prstGeom>
          <a:noFill/>
          <a:ln w="12700" cap="flat" cmpd="sng">
            <a:noFill/>
            <a:prstDash val="solid"/>
            <a:miter lim="0"/>
            <a:headEnd type="none" w="med" len="med"/>
            <a:tailEnd type="none" w="med" len="med"/>
          </a:ln>
          <a:effectLst/>
        </xdr:spPr>
      </xdr:pic>
      <xdr:pic>
        <xdr:nvPicPr>
          <xdr:cNvPr id="5" name="รูปภาพ 4" descr="Untitled-1-small.jpg"/>
          <xdr:cNvPicPr/>
        </xdr:nvPicPr>
        <xdr:blipFill>
          <a:blip xmlns:r="http://schemas.openxmlformats.org/officeDocument/2006/relationships" r:embed="rId2" cstate="print"/>
          <a:srcRect l="36168" t="36433" r="9161" b="46671"/>
          <a:stretch>
            <a:fillRect/>
          </a:stretch>
        </xdr:blipFill>
        <xdr:spPr bwMode="auto">
          <a:xfrm>
            <a:off x="2137568" y="6790135"/>
            <a:ext cx="2281238" cy="282339"/>
          </a:xfrm>
          <a:prstGeom prst="rect">
            <a:avLst/>
          </a:prstGeom>
          <a:noFill/>
          <a:ln w="12700" cap="flat" cmpd="sng">
            <a:noFill/>
            <a:prstDash val="solid"/>
            <a:miter lim="0"/>
            <a:headEnd type="none" w="med" len="med"/>
            <a:tailEnd type="none" w="med" len="med"/>
          </a:ln>
          <a:effectLst/>
        </xdr:spPr>
      </xdr:pic>
      <xdr:pic>
        <xdr:nvPicPr>
          <xdr:cNvPr id="6" name="รูปภาพ 5" descr="Untitled-1-small.jpg"/>
          <xdr:cNvPicPr/>
        </xdr:nvPicPr>
        <xdr:blipFill>
          <a:blip xmlns:r="http://schemas.openxmlformats.org/officeDocument/2006/relationships" r:embed="rId2" cstate="print"/>
          <a:srcRect l="36168" t="36433" r="9161" b="46671"/>
          <a:stretch>
            <a:fillRect/>
          </a:stretch>
        </xdr:blipFill>
        <xdr:spPr bwMode="auto">
          <a:xfrm>
            <a:off x="4264422" y="6783785"/>
            <a:ext cx="2281238" cy="282339"/>
          </a:xfrm>
          <a:prstGeom prst="rect">
            <a:avLst/>
          </a:prstGeom>
          <a:noFill/>
          <a:ln w="12700" cap="flat" cmpd="sng">
            <a:noFill/>
            <a:prstDash val="solid"/>
            <a:miter lim="0"/>
            <a:headEnd type="none" w="med" len="med"/>
            <a:tailEnd type="none" w="med" len="med"/>
          </a:ln>
          <a:effectLst/>
        </xdr:spPr>
      </xdr:pic>
      <xdr:pic>
        <xdr:nvPicPr>
          <xdr:cNvPr id="7" name="รูปภาพ 6" descr="Untitled-1-small.jpg"/>
          <xdr:cNvPicPr/>
        </xdr:nvPicPr>
        <xdr:blipFill>
          <a:blip xmlns:r="http://schemas.openxmlformats.org/officeDocument/2006/relationships" r:embed="rId2" cstate="print"/>
          <a:srcRect l="36168" t="36433" r="9161" b="46671"/>
          <a:stretch>
            <a:fillRect/>
          </a:stretch>
        </xdr:blipFill>
        <xdr:spPr bwMode="auto">
          <a:xfrm>
            <a:off x="6401197" y="6777435"/>
            <a:ext cx="2201069" cy="282339"/>
          </a:xfrm>
          <a:prstGeom prst="rect">
            <a:avLst/>
          </a:prstGeom>
          <a:noFill/>
          <a:ln w="12700" cap="flat" cmpd="sng">
            <a:noFill/>
            <a:prstDash val="solid"/>
            <a:miter lim="0"/>
            <a:headEnd type="none" w="med" len="med"/>
            <a:tailEnd type="none" w="med" len="med"/>
          </a:ln>
          <a:effectLst/>
        </xdr:spPr>
      </xdr:pic>
    </xdr:grp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A7" zoomScale="90" zoomScaleNormal="90" workbookViewId="0">
      <selection activeCell="R3" sqref="R3"/>
    </sheetView>
  </sheetViews>
  <sheetFormatPr defaultColWidth="14.44140625" defaultRowHeight="15" customHeight="1"/>
  <cols>
    <col min="1" max="3" width="3.5546875" customWidth="1"/>
    <col min="4" max="14" width="9.109375" customWidth="1"/>
    <col min="15" max="15" width="17" customWidth="1"/>
    <col min="16" max="16" width="14.44140625" customWidth="1"/>
    <col min="17" max="18" width="9.109375" customWidth="1"/>
  </cols>
  <sheetData>
    <row r="1" spans="1:18" ht="30" customHeight="1">
      <c r="A1" s="1"/>
      <c r="B1" s="1"/>
      <c r="C1" s="1"/>
      <c r="D1" s="1"/>
      <c r="E1" s="1"/>
      <c r="F1" s="1"/>
      <c r="G1" s="1"/>
      <c r="H1" s="1"/>
      <c r="I1" s="1"/>
      <c r="J1" s="1"/>
      <c r="K1" s="1"/>
      <c r="L1" s="1"/>
      <c r="M1" s="1"/>
      <c r="N1" s="314"/>
      <c r="O1" s="315"/>
      <c r="P1" s="315"/>
      <c r="Q1" s="1"/>
      <c r="R1" s="1"/>
    </row>
    <row r="2" spans="1:18" ht="13.2">
      <c r="A2" s="1"/>
      <c r="B2" s="1"/>
      <c r="C2" s="1"/>
      <c r="D2" s="1"/>
      <c r="E2" s="1"/>
      <c r="F2" s="1"/>
      <c r="G2" s="1"/>
      <c r="H2" s="1"/>
      <c r="I2" s="1"/>
      <c r="J2" s="1"/>
      <c r="K2" s="1"/>
      <c r="L2" s="1"/>
      <c r="M2" s="1"/>
      <c r="N2" s="1"/>
      <c r="O2" s="1"/>
      <c r="P2" s="1"/>
      <c r="Q2" s="1"/>
      <c r="R2" s="1"/>
    </row>
    <row r="3" spans="1:18" ht="150" customHeight="1">
      <c r="A3" s="1"/>
      <c r="B3" s="1"/>
      <c r="C3" s="1"/>
      <c r="D3" s="1"/>
      <c r="E3" s="1"/>
      <c r="F3" s="1"/>
      <c r="G3" s="1"/>
      <c r="H3" s="1"/>
      <c r="I3" s="1"/>
      <c r="J3" s="1"/>
      <c r="K3" s="1"/>
      <c r="L3" s="1"/>
      <c r="M3" s="1"/>
      <c r="N3" s="1"/>
      <c r="O3" s="1"/>
      <c r="P3" s="1"/>
      <c r="Q3" s="1"/>
      <c r="R3" s="1"/>
    </row>
    <row r="4" spans="1:18" ht="45" customHeight="1">
      <c r="A4" s="6"/>
      <c r="B4" s="6"/>
      <c r="C4" s="316" t="s">
        <v>1</v>
      </c>
      <c r="D4" s="317"/>
      <c r="E4" s="317"/>
      <c r="F4" s="317"/>
      <c r="G4" s="317"/>
      <c r="H4" s="317"/>
      <c r="I4" s="317"/>
      <c r="J4" s="317"/>
      <c r="K4" s="317"/>
      <c r="L4" s="317"/>
      <c r="M4" s="317"/>
      <c r="N4" s="317"/>
      <c r="O4" s="317"/>
      <c r="P4" s="318"/>
      <c r="Q4" s="8"/>
      <c r="R4" s="8"/>
    </row>
    <row r="5" spans="1:18" ht="51" customHeight="1">
      <c r="A5" s="9"/>
      <c r="B5" s="9"/>
      <c r="C5" s="319" t="s">
        <v>29</v>
      </c>
      <c r="D5" s="320"/>
      <c r="E5" s="320"/>
      <c r="F5" s="320"/>
      <c r="G5" s="320"/>
      <c r="H5" s="320"/>
      <c r="I5" s="320"/>
      <c r="J5" s="320"/>
      <c r="K5" s="320"/>
      <c r="L5" s="320"/>
      <c r="M5" s="320"/>
      <c r="N5" s="320"/>
      <c r="O5" s="320"/>
      <c r="P5" s="321"/>
      <c r="Q5" s="12"/>
      <c r="R5" s="12"/>
    </row>
    <row r="6" spans="1:18" ht="45" customHeight="1">
      <c r="A6" s="6"/>
      <c r="B6" s="6"/>
      <c r="C6" s="322"/>
      <c r="D6" s="323"/>
      <c r="E6" s="323"/>
      <c r="F6" s="323"/>
      <c r="G6" s="323"/>
      <c r="H6" s="323"/>
      <c r="I6" s="323"/>
      <c r="J6" s="323"/>
      <c r="K6" s="323"/>
      <c r="L6" s="323"/>
      <c r="M6" s="323"/>
      <c r="N6" s="323"/>
      <c r="O6" s="323"/>
      <c r="P6" s="324"/>
      <c r="Q6" s="18"/>
      <c r="R6" s="18"/>
    </row>
    <row r="7" spans="1:18" ht="16.5" customHeight="1">
      <c r="A7" s="20"/>
      <c r="B7" s="20"/>
      <c r="C7" s="20"/>
      <c r="D7" s="20"/>
      <c r="E7" s="20"/>
      <c r="F7" s="21"/>
      <c r="G7" s="20"/>
      <c r="H7" s="20"/>
      <c r="I7" s="20"/>
      <c r="J7" s="20"/>
      <c r="K7" s="20"/>
      <c r="L7" s="20"/>
      <c r="M7" s="20"/>
      <c r="N7" s="20"/>
      <c r="O7" s="20"/>
      <c r="P7" s="20"/>
      <c r="Q7" s="1"/>
      <c r="R7" s="1"/>
    </row>
    <row r="8" spans="1:18" ht="16.5" customHeight="1">
      <c r="A8" s="20"/>
      <c r="B8" s="20"/>
      <c r="C8" s="20"/>
      <c r="D8" s="20"/>
      <c r="E8" s="20"/>
      <c r="F8" s="21"/>
      <c r="G8" s="20"/>
      <c r="H8" s="20"/>
      <c r="I8" s="20"/>
      <c r="J8" s="20"/>
      <c r="K8" s="20"/>
      <c r="L8" s="20"/>
      <c r="M8" s="20"/>
      <c r="N8" s="20"/>
      <c r="O8" s="20"/>
      <c r="P8" s="20"/>
      <c r="Q8" s="1"/>
      <c r="R8" s="1"/>
    </row>
    <row r="9" spans="1:18" ht="10.5" customHeight="1">
      <c r="A9" s="1"/>
      <c r="B9" s="1"/>
      <c r="C9" s="1"/>
      <c r="D9" s="1"/>
      <c r="E9" s="22"/>
      <c r="F9" s="22"/>
      <c r="G9" s="22"/>
      <c r="H9" s="22"/>
      <c r="I9" s="22"/>
      <c r="J9" s="22"/>
      <c r="K9" s="22"/>
      <c r="L9" s="22"/>
      <c r="M9" s="22"/>
      <c r="N9" s="22"/>
      <c r="O9" s="22"/>
      <c r="P9" s="22"/>
      <c r="Q9" s="1"/>
      <c r="R9" s="1"/>
    </row>
    <row r="10" spans="1:18" ht="13.2">
      <c r="A10" s="1"/>
      <c r="B10" s="1"/>
      <c r="C10" s="1"/>
      <c r="D10" s="1"/>
      <c r="E10" s="1"/>
      <c r="F10" s="1"/>
      <c r="G10" s="1"/>
      <c r="H10" s="1"/>
      <c r="I10" s="1"/>
      <c r="J10" s="1"/>
      <c r="K10" s="1"/>
      <c r="L10" s="1"/>
      <c r="M10" s="1"/>
      <c r="N10" s="1"/>
      <c r="O10" s="1"/>
      <c r="P10" s="1"/>
      <c r="Q10" s="1"/>
      <c r="R10" s="1"/>
    </row>
    <row r="11" spans="1:18" ht="33.75" customHeight="1">
      <c r="A11" s="1"/>
      <c r="B11" s="1"/>
      <c r="C11" s="1"/>
      <c r="D11" s="1"/>
      <c r="E11" s="1"/>
      <c r="F11" s="1"/>
      <c r="G11" s="1"/>
      <c r="H11" s="1"/>
      <c r="I11" s="1"/>
      <c r="J11" s="1"/>
      <c r="K11" s="1"/>
      <c r="L11" s="1"/>
      <c r="M11" s="1"/>
      <c r="N11" s="1"/>
      <c r="O11" s="1"/>
      <c r="P11" s="1"/>
      <c r="Q11" s="1"/>
      <c r="R11" s="1"/>
    </row>
    <row r="12" spans="1:18" ht="21">
      <c r="A12" s="25"/>
      <c r="B12" s="25"/>
      <c r="C12" s="325"/>
      <c r="D12" s="315"/>
      <c r="E12" s="315"/>
      <c r="F12" s="315"/>
      <c r="G12" s="315"/>
      <c r="H12" s="315"/>
      <c r="I12" s="315"/>
      <c r="J12" s="315"/>
      <c r="K12" s="315"/>
      <c r="L12" s="315"/>
      <c r="M12" s="315"/>
      <c r="N12" s="315"/>
      <c r="O12" s="315"/>
      <c r="P12" s="315"/>
      <c r="Q12" s="1"/>
      <c r="R12" s="1"/>
    </row>
    <row r="13" spans="1:18" ht="21">
      <c r="A13" s="25"/>
      <c r="B13" s="25"/>
      <c r="C13" s="315"/>
      <c r="D13" s="315"/>
      <c r="E13" s="315"/>
      <c r="F13" s="315"/>
      <c r="G13" s="315"/>
      <c r="H13" s="315"/>
      <c r="I13" s="315"/>
      <c r="J13" s="315"/>
      <c r="K13" s="315"/>
      <c r="L13" s="315"/>
      <c r="M13" s="315"/>
      <c r="N13" s="315"/>
      <c r="O13" s="315"/>
      <c r="P13" s="315"/>
      <c r="Q13" s="1"/>
      <c r="R13" s="1"/>
    </row>
    <row r="16" spans="1:18" ht="15" customHeight="1">
      <c r="O16" s="176"/>
    </row>
    <row r="18" spans="13:16" ht="6.6" customHeight="1"/>
    <row r="19" spans="13:16" ht="23.4" customHeight="1">
      <c r="M19" s="176"/>
      <c r="P19" s="177" t="s">
        <v>236</v>
      </c>
    </row>
  </sheetData>
  <mergeCells count="5">
    <mergeCell ref="N1:P1"/>
    <mergeCell ref="C4:P4"/>
    <mergeCell ref="C5:P5"/>
    <mergeCell ref="C6:P6"/>
    <mergeCell ref="C12:P13"/>
  </mergeCells>
  <pageMargins left="0.34" right="0.17" top="0.74803149606299202" bottom="0.17" header="0" footer="0"/>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110" zoomScaleNormal="110" workbookViewId="0">
      <selection activeCell="D6" sqref="D6:J6"/>
    </sheetView>
  </sheetViews>
  <sheetFormatPr defaultColWidth="14.44140625" defaultRowHeight="15" customHeight="1"/>
  <cols>
    <col min="1" max="1" width="3.109375" customWidth="1"/>
    <col min="2" max="2" width="6.6640625" hidden="1" customWidth="1"/>
    <col min="3" max="3" width="26.33203125" customWidth="1"/>
    <col min="4" max="4" width="13.6640625" style="62" customWidth="1"/>
    <col min="5" max="8" width="19" customWidth="1"/>
    <col min="9" max="10" width="17" customWidth="1"/>
    <col min="11" max="12" width="9.109375" customWidth="1"/>
  </cols>
  <sheetData>
    <row r="1" spans="1:12" ht="11.25" customHeight="1">
      <c r="A1" s="2"/>
      <c r="B1" s="3"/>
      <c r="C1" s="2"/>
      <c r="D1" s="61"/>
      <c r="E1" s="2"/>
      <c r="F1" s="2"/>
      <c r="G1" s="2"/>
      <c r="H1" s="2"/>
      <c r="I1" s="2"/>
      <c r="J1" s="2"/>
      <c r="K1" s="2"/>
      <c r="L1" s="2"/>
    </row>
    <row r="2" spans="1:12" ht="16.8" customHeight="1">
      <c r="A2" s="5"/>
      <c r="B2" s="5"/>
      <c r="C2" s="329" t="s">
        <v>2</v>
      </c>
      <c r="D2" s="330"/>
      <c r="E2" s="330"/>
      <c r="F2" s="330"/>
      <c r="G2" s="330"/>
      <c r="H2" s="330"/>
      <c r="I2" s="330"/>
      <c r="J2" s="331"/>
      <c r="K2" s="5"/>
      <c r="L2" s="5"/>
    </row>
    <row r="3" spans="1:12" ht="16.8" customHeight="1">
      <c r="A3" s="7"/>
      <c r="B3" s="7"/>
      <c r="C3" s="332" t="s">
        <v>30</v>
      </c>
      <c r="D3" s="333"/>
      <c r="E3" s="333"/>
      <c r="F3" s="333"/>
      <c r="G3" s="333"/>
      <c r="H3" s="333"/>
      <c r="I3" s="333"/>
      <c r="J3" s="334"/>
      <c r="K3" s="10"/>
      <c r="L3" s="10"/>
    </row>
    <row r="4" spans="1:12" ht="1.8" customHeight="1">
      <c r="A4" s="7"/>
      <c r="B4" s="7"/>
      <c r="C4" s="335"/>
      <c r="D4" s="323"/>
      <c r="E4" s="323"/>
      <c r="F4" s="323"/>
      <c r="G4" s="323"/>
      <c r="H4" s="13"/>
      <c r="I4" s="16"/>
      <c r="J4" s="17"/>
      <c r="K4" s="11"/>
      <c r="L4" s="11"/>
    </row>
    <row r="5" spans="1:12" ht="8.25" customHeight="1">
      <c r="A5" s="7"/>
      <c r="B5" s="10"/>
      <c r="C5" s="10"/>
      <c r="D5" s="61"/>
      <c r="E5" s="10"/>
      <c r="F5" s="10"/>
      <c r="G5" s="10"/>
      <c r="H5" s="10"/>
      <c r="I5" s="11"/>
      <c r="J5" s="11"/>
      <c r="K5" s="11"/>
      <c r="L5" s="11"/>
    </row>
    <row r="6" spans="1:12" ht="30.6" customHeight="1">
      <c r="A6" s="3"/>
      <c r="B6" s="19"/>
      <c r="C6" s="179" t="s">
        <v>3</v>
      </c>
      <c r="D6" s="336" t="s">
        <v>32</v>
      </c>
      <c r="E6" s="337"/>
      <c r="F6" s="337"/>
      <c r="G6" s="337"/>
      <c r="H6" s="337"/>
      <c r="I6" s="337"/>
      <c r="J6" s="337"/>
      <c r="K6" s="3"/>
      <c r="L6" s="3"/>
    </row>
    <row r="7" spans="1:12" ht="4.2" customHeight="1">
      <c r="A7" s="3"/>
      <c r="B7" s="19"/>
      <c r="C7" s="67"/>
      <c r="D7" s="338"/>
      <c r="E7" s="339"/>
      <c r="F7" s="339"/>
      <c r="G7" s="339"/>
      <c r="H7" s="339"/>
      <c r="I7" s="339"/>
      <c r="J7" s="339"/>
      <c r="K7" s="3"/>
      <c r="L7" s="3"/>
    </row>
    <row r="8" spans="1:12" ht="4.8" customHeight="1">
      <c r="A8" s="3"/>
      <c r="B8" s="19"/>
      <c r="C8" s="24"/>
      <c r="D8" s="61"/>
      <c r="E8" s="26"/>
      <c r="F8" s="26"/>
      <c r="G8" s="26"/>
      <c r="H8" s="3"/>
      <c r="I8" s="3"/>
      <c r="J8" s="3"/>
      <c r="K8" s="3"/>
      <c r="L8" s="3"/>
    </row>
    <row r="9" spans="1:12" ht="16.2" customHeight="1">
      <c r="A9" s="3"/>
      <c r="B9" s="19"/>
      <c r="C9" s="340" t="s">
        <v>4</v>
      </c>
      <c r="D9" s="343" t="s">
        <v>7</v>
      </c>
      <c r="E9" s="344"/>
      <c r="F9" s="344"/>
      <c r="G9" s="344"/>
      <c r="H9" s="344"/>
      <c r="I9" s="345"/>
      <c r="J9" s="210" t="s">
        <v>8</v>
      </c>
      <c r="K9" s="3"/>
      <c r="L9" s="3"/>
    </row>
    <row r="10" spans="1:12" ht="16.2" customHeight="1">
      <c r="A10" s="3"/>
      <c r="B10" s="19"/>
      <c r="C10" s="341"/>
      <c r="D10" s="211" t="s">
        <v>9</v>
      </c>
      <c r="E10" s="349" t="s">
        <v>10</v>
      </c>
      <c r="F10" s="350"/>
      <c r="G10" s="351" t="s">
        <v>11</v>
      </c>
      <c r="H10" s="350"/>
      <c r="I10" s="351" t="s">
        <v>12</v>
      </c>
      <c r="J10" s="350"/>
      <c r="K10" s="3"/>
      <c r="L10" s="3"/>
    </row>
    <row r="11" spans="1:12" ht="14.4" customHeight="1">
      <c r="A11" s="3"/>
      <c r="B11" s="19"/>
      <c r="C11" s="342"/>
      <c r="D11" s="212"/>
      <c r="E11" s="213" t="s">
        <v>9</v>
      </c>
      <c r="F11" s="214" t="s">
        <v>13</v>
      </c>
      <c r="G11" s="214" t="s">
        <v>9</v>
      </c>
      <c r="H11" s="214" t="s">
        <v>13</v>
      </c>
      <c r="I11" s="214" t="s">
        <v>9</v>
      </c>
      <c r="J11" s="214" t="s">
        <v>13</v>
      </c>
      <c r="K11" s="3"/>
      <c r="L11" s="3"/>
    </row>
    <row r="12" spans="1:12" ht="16.2" customHeight="1">
      <c r="A12" s="3"/>
      <c r="B12" s="19"/>
      <c r="C12" s="352" t="s">
        <v>14</v>
      </c>
      <c r="D12" s="353"/>
      <c r="E12" s="353"/>
      <c r="F12" s="353"/>
      <c r="G12" s="353"/>
      <c r="H12" s="353"/>
      <c r="I12" s="353"/>
      <c r="J12" s="354"/>
      <c r="K12" s="3"/>
      <c r="L12" s="3"/>
    </row>
    <row r="13" spans="1:12" ht="16.2" customHeight="1">
      <c r="A13" s="3"/>
      <c r="B13" s="19"/>
      <c r="C13" s="215" t="s">
        <v>16</v>
      </c>
      <c r="D13" s="216">
        <f>D17+D21+D25+D29+D33+D37</f>
        <v>23</v>
      </c>
      <c r="E13" s="216">
        <f t="shared" ref="E13" si="0">E17+E21+E25+E29+E33+E37</f>
        <v>23</v>
      </c>
      <c r="F13" s="216">
        <f>E13*100/D13</f>
        <v>100</v>
      </c>
      <c r="G13" s="216">
        <f>G17+G21+G25+G29+G33+G37</f>
        <v>0</v>
      </c>
      <c r="H13" s="217">
        <f>G13*100/D13</f>
        <v>0</v>
      </c>
      <c r="I13" s="216">
        <f>I17+I21+I25+I29+I33+I37</f>
        <v>0</v>
      </c>
      <c r="J13" s="218">
        <f>I13*100/D13</f>
        <v>0</v>
      </c>
      <c r="K13" s="3"/>
      <c r="L13" s="3"/>
    </row>
    <row r="14" spans="1:12" ht="16.2" customHeight="1">
      <c r="A14" s="3"/>
      <c r="B14" s="19"/>
      <c r="C14" s="215" t="s">
        <v>17</v>
      </c>
      <c r="D14" s="216">
        <f>D18+D22+D26+D30+D34+D38</f>
        <v>25</v>
      </c>
      <c r="E14" s="216">
        <f t="shared" ref="E14:G14" si="1">E18+E22+E26+E30+E34+E38</f>
        <v>25</v>
      </c>
      <c r="F14" s="216">
        <f>E14*100/D14</f>
        <v>100</v>
      </c>
      <c r="G14" s="219">
        <f t="shared" si="1"/>
        <v>0</v>
      </c>
      <c r="H14" s="217">
        <f>G14*100/D14</f>
        <v>0</v>
      </c>
      <c r="I14" s="216">
        <f t="shared" ref="I14" si="2">I18+I22+I26+I30+I34+I38</f>
        <v>0</v>
      </c>
      <c r="J14" s="218">
        <f>I14*100/D14</f>
        <v>0</v>
      </c>
      <c r="K14" s="3"/>
      <c r="L14" s="3"/>
    </row>
    <row r="15" spans="1:12" ht="16.2" customHeight="1" thickBot="1">
      <c r="A15" s="3"/>
      <c r="B15" s="19"/>
      <c r="C15" s="220" t="s">
        <v>20</v>
      </c>
      <c r="D15" s="221">
        <f>D19+D23+D27+D31+D35+D39</f>
        <v>49</v>
      </c>
      <c r="E15" s="221">
        <f t="shared" ref="E15" si="3">E19+E23+E27+E31+E35+E39</f>
        <v>48</v>
      </c>
      <c r="F15" s="222">
        <f>E15*100/D15</f>
        <v>97.959183673469383</v>
      </c>
      <c r="G15" s="221">
        <f>G19+G23+G27+G31+G35+G39</f>
        <v>1</v>
      </c>
      <c r="H15" s="222">
        <f>G15*100/D15</f>
        <v>2.0408163265306123</v>
      </c>
      <c r="I15" s="221">
        <f t="shared" ref="I15" si="4">I19+I23+I27+I31+I35+I39</f>
        <v>0</v>
      </c>
      <c r="J15" s="223">
        <f>I15*100/D15</f>
        <v>0</v>
      </c>
      <c r="K15" s="3"/>
      <c r="L15" s="3"/>
    </row>
    <row r="16" spans="1:12" ht="16.2" customHeight="1">
      <c r="A16" s="2"/>
      <c r="B16" s="3"/>
      <c r="C16" s="355" t="s">
        <v>31</v>
      </c>
      <c r="D16" s="356"/>
      <c r="E16" s="356"/>
      <c r="F16" s="356"/>
      <c r="G16" s="356"/>
      <c r="H16" s="356"/>
      <c r="I16" s="356"/>
      <c r="J16" s="357"/>
      <c r="K16" s="2"/>
      <c r="L16" s="2"/>
    </row>
    <row r="17" spans="1:12" ht="16.2" customHeight="1">
      <c r="A17" s="2"/>
      <c r="B17" s="3"/>
      <c r="C17" s="224" t="s">
        <v>16</v>
      </c>
      <c r="D17" s="225">
        <v>5</v>
      </c>
      <c r="E17" s="225">
        <v>5</v>
      </c>
      <c r="F17" s="225">
        <f>E17*100/D17</f>
        <v>100</v>
      </c>
      <c r="G17" s="225">
        <f>D17-E17</f>
        <v>0</v>
      </c>
      <c r="H17" s="226">
        <f>G17*100/D17</f>
        <v>0</v>
      </c>
      <c r="I17" s="225">
        <f>D17-(E17+G17)</f>
        <v>0</v>
      </c>
      <c r="J17" s="225">
        <f>I17*100/D17</f>
        <v>0</v>
      </c>
      <c r="K17" s="2"/>
      <c r="L17" s="2"/>
    </row>
    <row r="18" spans="1:12" ht="16.2" customHeight="1">
      <c r="A18" s="2"/>
      <c r="B18" s="3"/>
      <c r="C18" s="224" t="s">
        <v>17</v>
      </c>
      <c r="D18" s="227">
        <v>4</v>
      </c>
      <c r="E18" s="227">
        <v>4</v>
      </c>
      <c r="F18" s="225">
        <f t="shared" ref="F18:F19" si="5">E18*100/D18</f>
        <v>100</v>
      </c>
      <c r="G18" s="225">
        <f>D18-E18</f>
        <v>0</v>
      </c>
      <c r="H18" s="226">
        <f t="shared" ref="H18:H19" si="6">G18*100/D18</f>
        <v>0</v>
      </c>
      <c r="I18" s="225">
        <f>D18-(E18+G18)</f>
        <v>0</v>
      </c>
      <c r="J18" s="225">
        <f t="shared" ref="J18:J19" si="7">I18*100/D18</f>
        <v>0</v>
      </c>
      <c r="K18" s="2"/>
      <c r="L18" s="2"/>
    </row>
    <row r="19" spans="1:12" ht="16.2" customHeight="1">
      <c r="A19" s="2"/>
      <c r="B19" s="3"/>
      <c r="C19" s="224" t="s">
        <v>20</v>
      </c>
      <c r="D19" s="227">
        <v>11</v>
      </c>
      <c r="E19" s="227">
        <v>11</v>
      </c>
      <c r="F19" s="225">
        <f t="shared" si="5"/>
        <v>100</v>
      </c>
      <c r="G19" s="225">
        <f>D19-E19</f>
        <v>0</v>
      </c>
      <c r="H19" s="226">
        <f t="shared" si="6"/>
        <v>0</v>
      </c>
      <c r="I19" s="225">
        <f t="shared" ref="I19" si="8">D19-(E19+G19)</f>
        <v>0</v>
      </c>
      <c r="J19" s="225">
        <f t="shared" si="7"/>
        <v>0</v>
      </c>
      <c r="K19" s="2"/>
      <c r="L19" s="2"/>
    </row>
    <row r="20" spans="1:12" ht="16.2" customHeight="1">
      <c r="A20" s="2"/>
      <c r="B20" s="3"/>
      <c r="C20" s="346" t="s">
        <v>150</v>
      </c>
      <c r="D20" s="347"/>
      <c r="E20" s="347"/>
      <c r="F20" s="347"/>
      <c r="G20" s="347"/>
      <c r="H20" s="347"/>
      <c r="I20" s="347"/>
      <c r="J20" s="348"/>
      <c r="K20" s="2"/>
      <c r="L20" s="2"/>
    </row>
    <row r="21" spans="1:12" ht="16.2" customHeight="1">
      <c r="A21" s="2"/>
      <c r="B21" s="3"/>
      <c r="C21" s="224" t="s">
        <v>16</v>
      </c>
      <c r="D21" s="228">
        <v>6</v>
      </c>
      <c r="E21" s="229">
        <v>6</v>
      </c>
      <c r="F21" s="225">
        <f>E21*100/D21</f>
        <v>100</v>
      </c>
      <c r="G21" s="225">
        <f>D21-E21</f>
        <v>0</v>
      </c>
      <c r="H21" s="226">
        <f>G21*100/D21</f>
        <v>0</v>
      </c>
      <c r="I21" s="225">
        <f>D21-(E21+G21)</f>
        <v>0</v>
      </c>
      <c r="J21" s="225">
        <f>I21*100/D21</f>
        <v>0</v>
      </c>
      <c r="K21" s="2"/>
      <c r="L21" s="2"/>
    </row>
    <row r="22" spans="1:12" ht="16.2" customHeight="1">
      <c r="A22" s="2"/>
      <c r="B22" s="3"/>
      <c r="C22" s="224" t="s">
        <v>17</v>
      </c>
      <c r="D22" s="228">
        <v>4</v>
      </c>
      <c r="E22" s="229">
        <v>4</v>
      </c>
      <c r="F22" s="225">
        <f t="shared" ref="F22:F23" si="9">E22*100/D22</f>
        <v>100</v>
      </c>
      <c r="G22" s="225">
        <f>D22-E22</f>
        <v>0</v>
      </c>
      <c r="H22" s="226">
        <f t="shared" ref="H22:H23" si="10">G22*100/D22</f>
        <v>0</v>
      </c>
      <c r="I22" s="225">
        <f>D22-(E22+G22)</f>
        <v>0</v>
      </c>
      <c r="J22" s="225">
        <f t="shared" ref="J22:J23" si="11">I22*100/D22</f>
        <v>0</v>
      </c>
      <c r="K22" s="2"/>
      <c r="L22" s="2"/>
    </row>
    <row r="23" spans="1:12" ht="16.2" customHeight="1">
      <c r="A23" s="2"/>
      <c r="B23" s="3"/>
      <c r="C23" s="224" t="s">
        <v>20</v>
      </c>
      <c r="D23" s="228">
        <v>7</v>
      </c>
      <c r="E23" s="229">
        <v>7</v>
      </c>
      <c r="F23" s="225">
        <f t="shared" si="9"/>
        <v>100</v>
      </c>
      <c r="G23" s="225">
        <f>D23-E23</f>
        <v>0</v>
      </c>
      <c r="H23" s="226">
        <f t="shared" si="10"/>
        <v>0</v>
      </c>
      <c r="I23" s="225">
        <f t="shared" ref="I23" si="12">D23-(E23+G23)</f>
        <v>0</v>
      </c>
      <c r="J23" s="225">
        <f t="shared" si="11"/>
        <v>0</v>
      </c>
      <c r="K23" s="2"/>
      <c r="L23" s="2"/>
    </row>
    <row r="24" spans="1:12" ht="16.2" customHeight="1">
      <c r="A24" s="2"/>
      <c r="B24" s="3"/>
      <c r="C24" s="346" t="s">
        <v>45</v>
      </c>
      <c r="D24" s="347"/>
      <c r="E24" s="347"/>
      <c r="F24" s="347"/>
      <c r="G24" s="347"/>
      <c r="H24" s="347"/>
      <c r="I24" s="347"/>
      <c r="J24" s="348"/>
      <c r="K24" s="2"/>
      <c r="L24" s="2"/>
    </row>
    <row r="25" spans="1:12" ht="16.2" customHeight="1">
      <c r="A25" s="2"/>
      <c r="B25" s="3"/>
      <c r="C25" s="224" t="s">
        <v>16</v>
      </c>
      <c r="D25" s="228">
        <v>6</v>
      </c>
      <c r="E25" s="229">
        <v>6</v>
      </c>
      <c r="F25" s="225">
        <f>E25*100/D25</f>
        <v>100</v>
      </c>
      <c r="G25" s="225">
        <f>D25-E25</f>
        <v>0</v>
      </c>
      <c r="H25" s="226">
        <f>G25*100/D25</f>
        <v>0</v>
      </c>
      <c r="I25" s="230">
        <f>D25-(E25+G25)</f>
        <v>0</v>
      </c>
      <c r="J25" s="230">
        <f>I25*100/D25</f>
        <v>0</v>
      </c>
      <c r="K25" s="2"/>
      <c r="L25" s="2"/>
    </row>
    <row r="26" spans="1:12" ht="16.2" customHeight="1">
      <c r="A26" s="2"/>
      <c r="B26" s="3"/>
      <c r="C26" s="224" t="s">
        <v>17</v>
      </c>
      <c r="D26" s="228">
        <v>3</v>
      </c>
      <c r="E26" s="229">
        <v>3</v>
      </c>
      <c r="F26" s="225">
        <f t="shared" ref="F26:F27" si="13">E26*100/D26</f>
        <v>100</v>
      </c>
      <c r="G26" s="225">
        <f>D26-E26</f>
        <v>0</v>
      </c>
      <c r="H26" s="226">
        <f t="shared" ref="H26:H27" si="14">G26*100/D26</f>
        <v>0</v>
      </c>
      <c r="I26" s="230">
        <f>D26-(E26+G26)</f>
        <v>0</v>
      </c>
      <c r="J26" s="230">
        <f t="shared" ref="J26:J27" si="15">I26*100/D26</f>
        <v>0</v>
      </c>
      <c r="K26" s="2"/>
      <c r="L26" s="2"/>
    </row>
    <row r="27" spans="1:12" ht="16.2" customHeight="1">
      <c r="A27" s="2"/>
      <c r="B27" s="3"/>
      <c r="C27" s="224" t="s">
        <v>20</v>
      </c>
      <c r="D27" s="228">
        <v>6</v>
      </c>
      <c r="E27" s="229">
        <v>6</v>
      </c>
      <c r="F27" s="225">
        <f t="shared" si="13"/>
        <v>100</v>
      </c>
      <c r="G27" s="225">
        <f>D27-E27</f>
        <v>0</v>
      </c>
      <c r="H27" s="226">
        <f t="shared" si="14"/>
        <v>0</v>
      </c>
      <c r="I27" s="230">
        <f t="shared" ref="I27" si="16">D27-(E27+G27)</f>
        <v>0</v>
      </c>
      <c r="J27" s="230">
        <f t="shared" si="15"/>
        <v>0</v>
      </c>
      <c r="K27" s="2"/>
      <c r="L27" s="2"/>
    </row>
    <row r="28" spans="1:12" ht="16.2" customHeight="1">
      <c r="A28" s="2"/>
      <c r="B28" s="3"/>
      <c r="C28" s="346" t="s">
        <v>152</v>
      </c>
      <c r="D28" s="347"/>
      <c r="E28" s="347"/>
      <c r="F28" s="347"/>
      <c r="G28" s="347"/>
      <c r="H28" s="347"/>
      <c r="I28" s="347"/>
      <c r="J28" s="348"/>
      <c r="K28" s="2"/>
      <c r="L28" s="2"/>
    </row>
    <row r="29" spans="1:12" ht="16.2" customHeight="1">
      <c r="A29" s="2"/>
      <c r="B29" s="3"/>
      <c r="C29" s="224" t="s">
        <v>16</v>
      </c>
      <c r="D29" s="228">
        <v>2</v>
      </c>
      <c r="E29" s="229">
        <v>2</v>
      </c>
      <c r="F29" s="225">
        <f>E29*100/D29</f>
        <v>100</v>
      </c>
      <c r="G29" s="225">
        <f>D29-E29</f>
        <v>0</v>
      </c>
      <c r="H29" s="226">
        <f>G29*100/D29</f>
        <v>0</v>
      </c>
      <c r="I29" s="230">
        <f>D29-(E29+G29)</f>
        <v>0</v>
      </c>
      <c r="J29" s="230">
        <f>I29*100/D29</f>
        <v>0</v>
      </c>
      <c r="K29" s="2"/>
      <c r="L29" s="2"/>
    </row>
    <row r="30" spans="1:12" ht="16.2" customHeight="1">
      <c r="A30" s="2"/>
      <c r="B30" s="3"/>
      <c r="C30" s="224" t="s">
        <v>17</v>
      </c>
      <c r="D30" s="228">
        <v>4</v>
      </c>
      <c r="E30" s="229">
        <v>4</v>
      </c>
      <c r="F30" s="225">
        <f t="shared" ref="F30:F31" si="17">E30*100/D30</f>
        <v>100</v>
      </c>
      <c r="G30" s="225">
        <f>D30-E30</f>
        <v>0</v>
      </c>
      <c r="H30" s="226">
        <f t="shared" ref="H30:H31" si="18">G30*100/D30</f>
        <v>0</v>
      </c>
      <c r="I30" s="230">
        <f>D30-(E30+G30)</f>
        <v>0</v>
      </c>
      <c r="J30" s="230">
        <f t="shared" ref="J30:J31" si="19">I30*100/D30</f>
        <v>0</v>
      </c>
      <c r="K30" s="2"/>
      <c r="L30" s="2"/>
    </row>
    <row r="31" spans="1:12" ht="16.2" customHeight="1">
      <c r="A31" s="2"/>
      <c r="B31" s="3"/>
      <c r="C31" s="224" t="s">
        <v>20</v>
      </c>
      <c r="D31" s="228">
        <v>6</v>
      </c>
      <c r="E31" s="229">
        <v>5</v>
      </c>
      <c r="F31" s="225">
        <f t="shared" si="17"/>
        <v>83.333333333333329</v>
      </c>
      <c r="G31" s="225">
        <f>D31-E31</f>
        <v>1</v>
      </c>
      <c r="H31" s="226">
        <f t="shared" si="18"/>
        <v>16.666666666666668</v>
      </c>
      <c r="I31" s="230">
        <f t="shared" ref="I31" si="20">D31-(E31+G31)</f>
        <v>0</v>
      </c>
      <c r="J31" s="230">
        <f t="shared" si="19"/>
        <v>0</v>
      </c>
      <c r="K31" s="2"/>
      <c r="L31" s="2"/>
    </row>
    <row r="32" spans="1:12" ht="16.2" customHeight="1">
      <c r="A32" s="2"/>
      <c r="B32" s="3"/>
      <c r="C32" s="346" t="s">
        <v>55</v>
      </c>
      <c r="D32" s="347"/>
      <c r="E32" s="347"/>
      <c r="F32" s="347"/>
      <c r="G32" s="347"/>
      <c r="H32" s="347"/>
      <c r="I32" s="347"/>
      <c r="J32" s="348"/>
      <c r="K32" s="2"/>
      <c r="L32" s="2"/>
    </row>
    <row r="33" spans="1:12" ht="16.2" customHeight="1">
      <c r="A33" s="2"/>
      <c r="B33" s="3"/>
      <c r="C33" s="224" t="s">
        <v>16</v>
      </c>
      <c r="D33" s="228">
        <v>2</v>
      </c>
      <c r="E33" s="229">
        <v>2</v>
      </c>
      <c r="F33" s="225">
        <f>E33*100/D33</f>
        <v>100</v>
      </c>
      <c r="G33" s="225">
        <f>D33-E33</f>
        <v>0</v>
      </c>
      <c r="H33" s="226">
        <f>G33*100/D33</f>
        <v>0</v>
      </c>
      <c r="I33" s="230">
        <f>D33-(E33+G33)</f>
        <v>0</v>
      </c>
      <c r="J33" s="230">
        <f>I33*100/D33</f>
        <v>0</v>
      </c>
      <c r="K33" s="2"/>
      <c r="L33" s="2"/>
    </row>
    <row r="34" spans="1:12" ht="16.2" customHeight="1">
      <c r="A34" s="2"/>
      <c r="B34" s="3"/>
      <c r="C34" s="224" t="s">
        <v>17</v>
      </c>
      <c r="D34" s="228">
        <v>7</v>
      </c>
      <c r="E34" s="229">
        <v>7</v>
      </c>
      <c r="F34" s="225">
        <f t="shared" ref="F34:F35" si="21">E34*100/D34</f>
        <v>100</v>
      </c>
      <c r="G34" s="225">
        <f>D34-E34</f>
        <v>0</v>
      </c>
      <c r="H34" s="226">
        <f t="shared" ref="H34:H35" si="22">G34*100/D34</f>
        <v>0</v>
      </c>
      <c r="I34" s="230">
        <f>D34-(E34+G34)</f>
        <v>0</v>
      </c>
      <c r="J34" s="230">
        <f t="shared" ref="J34:J35" si="23">I34*100/D34</f>
        <v>0</v>
      </c>
      <c r="K34" s="2"/>
      <c r="L34" s="2"/>
    </row>
    <row r="35" spans="1:12" ht="16.2" customHeight="1">
      <c r="A35" s="2"/>
      <c r="B35" s="3"/>
      <c r="C35" s="224" t="s">
        <v>20</v>
      </c>
      <c r="D35" s="228">
        <v>14</v>
      </c>
      <c r="E35" s="229">
        <v>14</v>
      </c>
      <c r="F35" s="225">
        <f t="shared" si="21"/>
        <v>100</v>
      </c>
      <c r="G35" s="225">
        <f>D35-E35</f>
        <v>0</v>
      </c>
      <c r="H35" s="226">
        <f t="shared" si="22"/>
        <v>0</v>
      </c>
      <c r="I35" s="230">
        <f t="shared" ref="I35" si="24">D35-(E35+G35)</f>
        <v>0</v>
      </c>
      <c r="J35" s="230">
        <f t="shared" si="23"/>
        <v>0</v>
      </c>
      <c r="K35" s="2"/>
      <c r="L35" s="2"/>
    </row>
    <row r="36" spans="1:12" ht="16.2" customHeight="1">
      <c r="A36" s="2"/>
      <c r="B36" s="3"/>
      <c r="C36" s="346" t="s">
        <v>65</v>
      </c>
      <c r="D36" s="347"/>
      <c r="E36" s="347"/>
      <c r="F36" s="347"/>
      <c r="G36" s="347"/>
      <c r="H36" s="347"/>
      <c r="I36" s="347"/>
      <c r="J36" s="348"/>
      <c r="K36" s="2"/>
      <c r="L36" s="2"/>
    </row>
    <row r="37" spans="1:12" ht="16.2" customHeight="1">
      <c r="A37" s="2"/>
      <c r="B37" s="3"/>
      <c r="C37" s="224" t="s">
        <v>16</v>
      </c>
      <c r="D37" s="227">
        <v>2</v>
      </c>
      <c r="E37" s="229">
        <v>2</v>
      </c>
      <c r="F37" s="225">
        <f>E37*100/D37</f>
        <v>100</v>
      </c>
      <c r="G37" s="225">
        <f>D37-E37</f>
        <v>0</v>
      </c>
      <c r="H37" s="226">
        <f>G37*100/D37</f>
        <v>0</v>
      </c>
      <c r="I37" s="230">
        <f>D37-(E37+G37)</f>
        <v>0</v>
      </c>
      <c r="J37" s="230">
        <f>I37*100/D37</f>
        <v>0</v>
      </c>
      <c r="K37" s="2"/>
      <c r="L37" s="2"/>
    </row>
    <row r="38" spans="1:12" ht="16.2" customHeight="1">
      <c r="A38" s="2"/>
      <c r="B38" s="3"/>
      <c r="C38" s="224" t="s">
        <v>17</v>
      </c>
      <c r="D38" s="227">
        <v>3</v>
      </c>
      <c r="E38" s="229">
        <v>3</v>
      </c>
      <c r="F38" s="225">
        <f t="shared" ref="F38:F39" si="25">E38*100/D38</f>
        <v>100</v>
      </c>
      <c r="G38" s="225">
        <f>D38-E38</f>
        <v>0</v>
      </c>
      <c r="H38" s="226">
        <f t="shared" ref="H38:H39" si="26">G38*100/D38</f>
        <v>0</v>
      </c>
      <c r="I38" s="230">
        <f>D38-(E38+G38)</f>
        <v>0</v>
      </c>
      <c r="J38" s="230">
        <f t="shared" ref="J38:J39" si="27">I38*100/D38</f>
        <v>0</v>
      </c>
      <c r="K38" s="2"/>
      <c r="L38" s="2"/>
    </row>
    <row r="39" spans="1:12" ht="16.2" customHeight="1">
      <c r="A39" s="2"/>
      <c r="B39" s="3"/>
      <c r="C39" s="224" t="s">
        <v>20</v>
      </c>
      <c r="D39" s="227">
        <v>5</v>
      </c>
      <c r="E39" s="229">
        <v>5</v>
      </c>
      <c r="F39" s="225">
        <f t="shared" si="25"/>
        <v>100</v>
      </c>
      <c r="G39" s="225">
        <f>D39-E39</f>
        <v>0</v>
      </c>
      <c r="H39" s="226">
        <f t="shared" si="26"/>
        <v>0</v>
      </c>
      <c r="I39" s="230">
        <f t="shared" ref="I39" si="28">D39-(E39+G39)</f>
        <v>0</v>
      </c>
      <c r="J39" s="230">
        <f t="shared" si="27"/>
        <v>0</v>
      </c>
      <c r="K39" s="2"/>
      <c r="L39" s="2"/>
    </row>
    <row r="40" spans="1:12" ht="15.6" customHeight="1">
      <c r="A40" s="2"/>
      <c r="B40" s="3"/>
      <c r="C40" s="326" t="s">
        <v>28</v>
      </c>
      <c r="D40" s="327"/>
      <c r="E40" s="327"/>
      <c r="F40" s="327"/>
      <c r="G40" s="327"/>
      <c r="H40" s="327"/>
      <c r="I40" s="327"/>
      <c r="J40" s="327"/>
      <c r="K40" s="2"/>
      <c r="L40" s="2"/>
    </row>
    <row r="41" spans="1:12" ht="4.8" hidden="1" customHeight="1">
      <c r="A41" s="2"/>
      <c r="B41" s="3"/>
      <c r="C41" s="328"/>
      <c r="D41" s="328"/>
      <c r="E41" s="328"/>
      <c r="F41" s="328"/>
      <c r="G41" s="328"/>
      <c r="H41" s="328"/>
      <c r="I41" s="328"/>
      <c r="J41" s="328"/>
      <c r="K41" s="2"/>
      <c r="L41" s="2"/>
    </row>
    <row r="42" spans="1:12" ht="15.75" customHeight="1">
      <c r="A42" s="2"/>
      <c r="B42" s="3"/>
      <c r="C42" s="2"/>
      <c r="D42" s="61"/>
      <c r="E42" s="2"/>
      <c r="F42" s="2"/>
      <c r="G42" s="2"/>
      <c r="H42" s="2"/>
      <c r="I42" s="2"/>
      <c r="J42" s="2"/>
      <c r="K42" s="2"/>
      <c r="L42" s="2"/>
    </row>
    <row r="43" spans="1:12" ht="15.75" customHeight="1">
      <c r="A43" s="2"/>
      <c r="B43" s="3"/>
      <c r="C43" s="2"/>
      <c r="D43" s="61"/>
      <c r="E43" s="2"/>
      <c r="F43" s="2"/>
      <c r="G43" s="2"/>
      <c r="H43" s="2"/>
      <c r="I43" s="2"/>
      <c r="J43" s="2"/>
      <c r="K43" s="2"/>
      <c r="L43" s="2"/>
    </row>
    <row r="44" spans="1:12" ht="15.75" customHeight="1">
      <c r="A44" s="2"/>
      <c r="B44" s="3"/>
      <c r="C44" s="2"/>
      <c r="D44" s="61"/>
      <c r="E44" s="2"/>
      <c r="F44" s="2"/>
      <c r="G44" s="2"/>
      <c r="H44" s="2"/>
      <c r="I44" s="2"/>
      <c r="J44" s="2"/>
      <c r="K44" s="2"/>
      <c r="L44" s="2"/>
    </row>
    <row r="45" spans="1:12" ht="15.75" customHeight="1">
      <c r="A45" s="2"/>
      <c r="B45" s="3"/>
      <c r="C45" s="2"/>
      <c r="D45" s="61"/>
      <c r="E45" s="2"/>
      <c r="F45" s="2"/>
      <c r="G45" s="2"/>
      <c r="H45" s="2"/>
      <c r="I45" s="2"/>
      <c r="J45" s="2"/>
      <c r="K45" s="2"/>
      <c r="L45" s="2"/>
    </row>
  </sheetData>
  <mergeCells count="18">
    <mergeCell ref="C20:J20"/>
    <mergeCell ref="C36:J36"/>
    <mergeCell ref="C40:J41"/>
    <mergeCell ref="C2:J2"/>
    <mergeCell ref="C3:J3"/>
    <mergeCell ref="C4:G4"/>
    <mergeCell ref="D6:J6"/>
    <mergeCell ref="D7:J7"/>
    <mergeCell ref="C9:C11"/>
    <mergeCell ref="D9:I9"/>
    <mergeCell ref="C24:J24"/>
    <mergeCell ref="C28:J28"/>
    <mergeCell ref="C32:J32"/>
    <mergeCell ref="E10:F10"/>
    <mergeCell ref="G10:H10"/>
    <mergeCell ref="I10:J10"/>
    <mergeCell ref="C12:J12"/>
    <mergeCell ref="C16:J16"/>
  </mergeCells>
  <pageMargins left="0.59055118110236227" right="0.39370078740157483" top="0.51181102362204722" bottom="0.59055118110236227" header="0" footer="0"/>
  <pageSetup paperSize="9" scale="90" orientation="landscape" r:id="rId1"/>
  <headerFooter>
    <oddFooter>หน้าที่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24" zoomScale="120" zoomScaleNormal="120" workbookViewId="0">
      <selection activeCell="E37" sqref="E37"/>
    </sheetView>
  </sheetViews>
  <sheetFormatPr defaultColWidth="14.44140625" defaultRowHeight="15" customHeight="1"/>
  <cols>
    <col min="1" max="1" width="3.109375" customWidth="1"/>
    <col min="2" max="2" width="6.6640625" hidden="1" customWidth="1"/>
    <col min="3" max="3" width="97.33203125" customWidth="1"/>
    <col min="4" max="4" width="14.88671875" customWidth="1"/>
    <col min="5" max="5" width="21.5546875" customWidth="1"/>
  </cols>
  <sheetData>
    <row r="1" spans="1:5" ht="11.25" customHeight="1">
      <c r="A1" s="2"/>
      <c r="B1" s="3"/>
      <c r="C1" s="2"/>
      <c r="D1" s="4"/>
      <c r="E1" s="4"/>
    </row>
    <row r="2" spans="1:5" ht="24.75" customHeight="1">
      <c r="A2" s="5"/>
      <c r="B2" s="5"/>
      <c r="C2" s="361" t="s">
        <v>0</v>
      </c>
      <c r="D2" s="362"/>
      <c r="E2" s="363"/>
    </row>
    <row r="3" spans="1:5" ht="20.25" customHeight="1">
      <c r="A3" s="7"/>
      <c r="B3" s="7"/>
      <c r="C3" s="364" t="s">
        <v>237</v>
      </c>
      <c r="D3" s="333"/>
      <c r="E3" s="334"/>
    </row>
    <row r="4" spans="1:5" ht="9.75" customHeight="1">
      <c r="A4" s="7"/>
      <c r="B4" s="7"/>
      <c r="C4" s="365"/>
      <c r="D4" s="323"/>
      <c r="E4" s="324"/>
    </row>
    <row r="5" spans="1:5" ht="8.25" customHeight="1">
      <c r="A5" s="7"/>
      <c r="B5" s="10"/>
      <c r="C5" s="14"/>
      <c r="D5" s="15"/>
      <c r="E5" s="15"/>
    </row>
    <row r="6" spans="1:5" ht="20.25" customHeight="1">
      <c r="A6" s="3"/>
      <c r="B6" s="19"/>
      <c r="C6" s="23"/>
      <c r="D6" s="15"/>
      <c r="E6" s="15"/>
    </row>
    <row r="7" spans="1:5" ht="20.399999999999999" customHeight="1">
      <c r="A7" s="3"/>
      <c r="B7" s="19"/>
      <c r="C7" s="27" t="s">
        <v>4</v>
      </c>
      <c r="D7" s="27" t="s">
        <v>5</v>
      </c>
      <c r="E7" s="28" t="s">
        <v>6</v>
      </c>
    </row>
    <row r="8" spans="1:5" ht="14.4" customHeight="1">
      <c r="A8" s="2"/>
      <c r="B8" s="3"/>
      <c r="C8" s="358" t="s">
        <v>151</v>
      </c>
      <c r="D8" s="359"/>
      <c r="E8" s="360"/>
    </row>
    <row r="9" spans="1:5" ht="14.4" customHeight="1">
      <c r="A9" s="2"/>
      <c r="B9" s="3"/>
      <c r="C9" s="199" t="s">
        <v>165</v>
      </c>
      <c r="D9" s="200">
        <v>80</v>
      </c>
      <c r="E9" s="201">
        <f>61*100/77</f>
        <v>79.220779220779221</v>
      </c>
    </row>
    <row r="10" spans="1:5" ht="14.4" customHeight="1">
      <c r="A10" s="2"/>
      <c r="B10" s="3"/>
      <c r="C10" s="199" t="s">
        <v>166</v>
      </c>
      <c r="D10" s="200">
        <v>95</v>
      </c>
      <c r="E10" s="201">
        <f>76*100/77</f>
        <v>98.701298701298697</v>
      </c>
    </row>
    <row r="11" spans="1:5" s="58" customFormat="1" ht="14.4" customHeight="1">
      <c r="A11" s="2"/>
      <c r="B11" s="3"/>
      <c r="C11" s="199" t="s">
        <v>170</v>
      </c>
      <c r="D11" s="200">
        <v>75</v>
      </c>
      <c r="E11" s="201">
        <v>77.52</v>
      </c>
    </row>
    <row r="12" spans="1:5" s="73" customFormat="1" ht="14.4" customHeight="1">
      <c r="A12" s="2"/>
      <c r="B12" s="3"/>
      <c r="C12" s="199" t="s">
        <v>172</v>
      </c>
      <c r="D12" s="200">
        <v>1</v>
      </c>
      <c r="E12" s="202">
        <v>1</v>
      </c>
    </row>
    <row r="13" spans="1:5" s="58" customFormat="1" ht="14.4" customHeight="1">
      <c r="A13" s="2"/>
      <c r="B13" s="3"/>
      <c r="C13" s="199" t="s">
        <v>185</v>
      </c>
      <c r="D13" s="200">
        <v>85</v>
      </c>
      <c r="E13" s="201">
        <v>89.8</v>
      </c>
    </row>
    <row r="14" spans="1:5" ht="14.4" customHeight="1">
      <c r="A14" s="2"/>
      <c r="B14" s="3"/>
      <c r="C14" s="346" t="s">
        <v>150</v>
      </c>
      <c r="D14" s="344"/>
      <c r="E14" s="350"/>
    </row>
    <row r="15" spans="1:5" ht="14.4" customHeight="1">
      <c r="A15" s="2"/>
      <c r="B15" s="3"/>
      <c r="C15" s="199" t="s">
        <v>154</v>
      </c>
      <c r="D15" s="203">
        <v>3</v>
      </c>
      <c r="E15" s="202" t="s">
        <v>183</v>
      </c>
    </row>
    <row r="16" spans="1:5" ht="14.4" customHeight="1">
      <c r="A16" s="2"/>
      <c r="B16" s="3"/>
      <c r="C16" s="199" t="s">
        <v>164</v>
      </c>
      <c r="D16" s="203">
        <v>30</v>
      </c>
      <c r="E16" s="202">
        <v>23</v>
      </c>
    </row>
    <row r="17" spans="1:5" s="58" customFormat="1" ht="14.4" customHeight="1">
      <c r="A17" s="2"/>
      <c r="B17" s="3"/>
      <c r="C17" s="199" t="s">
        <v>184</v>
      </c>
      <c r="D17" s="203">
        <v>1</v>
      </c>
      <c r="E17" s="202">
        <v>1</v>
      </c>
    </row>
    <row r="18" spans="1:5" s="58" customFormat="1" ht="14.4" customHeight="1">
      <c r="A18" s="2"/>
      <c r="B18" s="3"/>
      <c r="C18" s="199" t="s">
        <v>155</v>
      </c>
      <c r="D18" s="204">
        <v>20000</v>
      </c>
      <c r="E18" s="202">
        <v>20000</v>
      </c>
    </row>
    <row r="19" spans="1:5" s="58" customFormat="1" ht="14.4" customHeight="1">
      <c r="A19" s="2"/>
      <c r="B19" s="3"/>
      <c r="C19" s="199" t="s">
        <v>171</v>
      </c>
      <c r="D19" s="203">
        <v>1</v>
      </c>
      <c r="E19" s="202">
        <v>1</v>
      </c>
    </row>
    <row r="20" spans="1:5" ht="14.4" customHeight="1">
      <c r="A20" s="2"/>
      <c r="B20" s="3"/>
      <c r="C20" s="199" t="s">
        <v>156</v>
      </c>
      <c r="D20" s="203">
        <v>2</v>
      </c>
      <c r="E20" s="202">
        <v>2</v>
      </c>
    </row>
    <row r="21" spans="1:5" ht="14.4" customHeight="1">
      <c r="A21" s="2"/>
      <c r="B21" s="3"/>
      <c r="C21" s="346" t="s">
        <v>45</v>
      </c>
      <c r="D21" s="344"/>
      <c r="E21" s="350"/>
    </row>
    <row r="22" spans="1:5" ht="14.4" customHeight="1">
      <c r="A22" s="2"/>
      <c r="B22" s="3"/>
      <c r="C22" s="199" t="s">
        <v>157</v>
      </c>
      <c r="D22" s="205">
        <v>0</v>
      </c>
      <c r="E22" s="202">
        <v>0</v>
      </c>
    </row>
    <row r="23" spans="1:5" s="58" customFormat="1" ht="14.4" customHeight="1">
      <c r="A23" s="2"/>
      <c r="B23" s="3"/>
      <c r="C23" s="199" t="s">
        <v>169</v>
      </c>
      <c r="D23" s="205">
        <v>4</v>
      </c>
      <c r="E23" s="202">
        <v>4</v>
      </c>
    </row>
    <row r="24" spans="1:5" s="58" customFormat="1" ht="14.4" customHeight="1">
      <c r="A24" s="2"/>
      <c r="B24" s="3"/>
      <c r="C24" s="199" t="s">
        <v>158</v>
      </c>
      <c r="D24" s="205">
        <v>1</v>
      </c>
      <c r="E24" s="202">
        <v>1</v>
      </c>
    </row>
    <row r="25" spans="1:5" s="73" customFormat="1" ht="14.4" customHeight="1">
      <c r="A25" s="2"/>
      <c r="B25" s="3"/>
      <c r="C25" s="199" t="s">
        <v>186</v>
      </c>
      <c r="D25" s="205">
        <v>80</v>
      </c>
      <c r="E25" s="202">
        <v>88.89</v>
      </c>
    </row>
    <row r="26" spans="1:5" ht="14.4" customHeight="1">
      <c r="A26" s="2"/>
      <c r="B26" s="3"/>
      <c r="C26" s="199" t="s">
        <v>159</v>
      </c>
      <c r="D26" s="205">
        <v>1</v>
      </c>
      <c r="E26" s="202">
        <v>1</v>
      </c>
    </row>
    <row r="27" spans="1:5" s="73" customFormat="1" ht="14.4" customHeight="1">
      <c r="A27" s="2"/>
      <c r="B27" s="3"/>
      <c r="C27" s="199" t="s">
        <v>187</v>
      </c>
      <c r="D27" s="205">
        <v>80</v>
      </c>
      <c r="E27" s="202">
        <v>85</v>
      </c>
    </row>
    <row r="28" spans="1:5" ht="14.4" customHeight="1">
      <c r="A28" s="2"/>
      <c r="B28" s="3"/>
      <c r="C28" s="358" t="s">
        <v>152</v>
      </c>
      <c r="D28" s="359"/>
      <c r="E28" s="360"/>
    </row>
    <row r="29" spans="1:5" ht="14.4" customHeight="1">
      <c r="A29" s="2"/>
      <c r="B29" s="3"/>
      <c r="C29" s="199" t="s">
        <v>173</v>
      </c>
      <c r="D29" s="200">
        <v>10</v>
      </c>
      <c r="E29" s="276" t="s">
        <v>259</v>
      </c>
    </row>
    <row r="30" spans="1:5" ht="14.4" customHeight="1">
      <c r="A30" s="2"/>
      <c r="B30" s="3"/>
      <c r="C30" s="199" t="s">
        <v>160</v>
      </c>
      <c r="D30" s="205">
        <v>5</v>
      </c>
      <c r="E30" s="202">
        <v>5</v>
      </c>
    </row>
    <row r="31" spans="1:5" ht="14.4" customHeight="1">
      <c r="A31" s="163"/>
      <c r="B31" s="163"/>
      <c r="C31" s="346" t="s">
        <v>153</v>
      </c>
      <c r="D31" s="344"/>
      <c r="E31" s="350"/>
    </row>
    <row r="32" spans="1:5" ht="13.8" customHeight="1">
      <c r="A32" s="163"/>
      <c r="B32" s="163"/>
      <c r="C32" s="206" t="s">
        <v>168</v>
      </c>
      <c r="D32" s="207">
        <v>500000</v>
      </c>
      <c r="E32" s="208">
        <v>441831.92</v>
      </c>
    </row>
    <row r="33" spans="1:5" ht="14.4" customHeight="1">
      <c r="A33" s="163"/>
      <c r="B33" s="163"/>
      <c r="C33" s="199" t="s">
        <v>161</v>
      </c>
      <c r="D33" s="203">
        <v>80</v>
      </c>
      <c r="E33" s="209">
        <v>82</v>
      </c>
    </row>
    <row r="34" spans="1:5" ht="14.4" customHeight="1">
      <c r="A34" s="163"/>
      <c r="B34" s="163"/>
      <c r="C34" s="346" t="s">
        <v>65</v>
      </c>
      <c r="D34" s="344"/>
      <c r="E34" s="350"/>
    </row>
    <row r="35" spans="1:5" ht="14.4" customHeight="1">
      <c r="A35" s="163"/>
      <c r="B35" s="163"/>
      <c r="C35" s="199" t="s">
        <v>162</v>
      </c>
      <c r="D35" s="205">
        <v>5</v>
      </c>
      <c r="E35" s="276" t="s">
        <v>258</v>
      </c>
    </row>
    <row r="36" spans="1:5" ht="14.4" customHeight="1">
      <c r="A36" s="163"/>
      <c r="B36" s="163"/>
      <c r="C36" s="280" t="s">
        <v>167</v>
      </c>
      <c r="D36" s="277">
        <v>5</v>
      </c>
      <c r="E36" s="278">
        <v>9</v>
      </c>
    </row>
    <row r="37" spans="1:5" s="269" customFormat="1" ht="23.4" customHeight="1">
      <c r="A37" s="270"/>
      <c r="B37" s="270"/>
      <c r="C37" s="281" t="s">
        <v>256</v>
      </c>
      <c r="D37" s="279" t="s">
        <v>199</v>
      </c>
      <c r="E37" s="302" t="s">
        <v>257</v>
      </c>
    </row>
  </sheetData>
  <mergeCells count="9">
    <mergeCell ref="C28:E28"/>
    <mergeCell ref="C31:E31"/>
    <mergeCell ref="C34:E34"/>
    <mergeCell ref="C21:E21"/>
    <mergeCell ref="C2:E2"/>
    <mergeCell ref="C3:E3"/>
    <mergeCell ref="C4:E4"/>
    <mergeCell ref="C8:E8"/>
    <mergeCell ref="C14:E14"/>
  </mergeCells>
  <pageMargins left="0.70866141732283472" right="0.70866141732283472" top="0.74803149606299213" bottom="0.74803149606299213" header="0" footer="0"/>
  <pageSetup paperSize="9" scale="90" firstPageNumber="2" orientation="landscape" useFirstPageNumber="1" r:id="rId1"/>
  <headerFooter>
    <oddFooter>หน้าที่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0"/>
  <sheetViews>
    <sheetView topLeftCell="A55" zoomScale="90" zoomScaleNormal="90" workbookViewId="0">
      <selection activeCell="L57" sqref="L57"/>
    </sheetView>
  </sheetViews>
  <sheetFormatPr defaultColWidth="14.44140625" defaultRowHeight="13.2"/>
  <cols>
    <col min="1" max="1" width="1.44140625" style="63" customWidth="1"/>
    <col min="2" max="2" width="2.33203125" style="74" customWidth="1"/>
    <col min="3" max="3" width="4" style="63" customWidth="1"/>
    <col min="4" max="4" width="3.88671875" style="74" customWidth="1"/>
    <col min="5" max="5" width="27.6640625" style="63" customWidth="1"/>
    <col min="6" max="6" width="8.5546875" style="63" customWidth="1"/>
    <col min="7" max="8" width="10.44140625" style="63" customWidth="1"/>
    <col min="9" max="9" width="69.44140625" style="63" customWidth="1"/>
    <col min="10" max="10" width="12.21875" style="63" customWidth="1"/>
    <col min="11" max="11" width="10.6640625" style="63" customWidth="1"/>
    <col min="12" max="12" width="32.5546875" style="63" customWidth="1"/>
    <col min="13" max="16384" width="14.44140625" style="63"/>
  </cols>
  <sheetData>
    <row r="1" spans="1:12">
      <c r="A1" s="2"/>
      <c r="B1" s="3"/>
      <c r="C1" s="3"/>
      <c r="D1" s="29"/>
      <c r="E1" s="30"/>
      <c r="F1" s="30"/>
      <c r="G1" s="30"/>
      <c r="H1" s="30"/>
      <c r="I1" s="30"/>
      <c r="J1" s="30"/>
      <c r="K1" s="30"/>
      <c r="L1" s="2"/>
    </row>
    <row r="2" spans="1:12" ht="19.8" customHeight="1">
      <c r="A2" s="2"/>
      <c r="B2" s="370" t="s">
        <v>15</v>
      </c>
      <c r="C2" s="371"/>
      <c r="D2" s="371"/>
      <c r="E2" s="371"/>
      <c r="F2" s="371"/>
      <c r="G2" s="371"/>
      <c r="H2" s="371"/>
      <c r="I2" s="371"/>
      <c r="J2" s="371"/>
      <c r="K2" s="371"/>
      <c r="L2" s="2"/>
    </row>
    <row r="3" spans="1:12" ht="17.399999999999999" customHeight="1">
      <c r="A3" s="2"/>
      <c r="B3" s="372" t="s">
        <v>31</v>
      </c>
      <c r="C3" s="373"/>
      <c r="D3" s="373"/>
      <c r="E3" s="373"/>
      <c r="F3" s="373"/>
      <c r="G3" s="373"/>
      <c r="H3" s="373"/>
      <c r="I3" s="373"/>
      <c r="J3" s="373"/>
      <c r="K3" s="374"/>
      <c r="L3" s="2"/>
    </row>
    <row r="4" spans="1:12">
      <c r="A4" s="2"/>
      <c r="B4" s="19"/>
      <c r="C4" s="19"/>
      <c r="D4" s="4"/>
      <c r="E4" s="31"/>
      <c r="F4" s="32"/>
      <c r="G4" s="33"/>
      <c r="H4" s="33"/>
      <c r="I4" s="2"/>
      <c r="J4" s="2"/>
      <c r="K4" s="2"/>
      <c r="L4" s="2"/>
    </row>
    <row r="5" spans="1:12" ht="13.8">
      <c r="A5" s="2"/>
      <c r="B5" s="191" t="s">
        <v>163</v>
      </c>
      <c r="C5" s="34"/>
      <c r="D5" s="35"/>
      <c r="E5" s="190" t="s">
        <v>34</v>
      </c>
      <c r="F5" s="192"/>
      <c r="G5" s="35"/>
      <c r="H5" s="35"/>
      <c r="I5" s="35"/>
      <c r="J5" s="35"/>
      <c r="K5" s="35"/>
      <c r="L5" s="2"/>
    </row>
    <row r="6" spans="1:12" ht="3.6" customHeight="1">
      <c r="A6" s="2"/>
      <c r="B6" s="34"/>
      <c r="C6" s="34"/>
      <c r="D6" s="35"/>
      <c r="E6" s="35"/>
      <c r="F6" s="35"/>
      <c r="G6" s="35"/>
      <c r="H6" s="35"/>
      <c r="I6" s="35"/>
      <c r="J6" s="35"/>
      <c r="K6" s="35"/>
      <c r="L6" s="2"/>
    </row>
    <row r="7" spans="1:12" ht="1.8" customHeight="1">
      <c r="A7" s="2"/>
      <c r="B7" s="34"/>
      <c r="C7" s="34"/>
      <c r="D7" s="36"/>
      <c r="E7" s="11"/>
      <c r="F7" s="32"/>
      <c r="G7" s="33"/>
      <c r="H7" s="33"/>
      <c r="I7" s="2"/>
      <c r="J7" s="2"/>
      <c r="K7" s="2"/>
      <c r="L7" s="2"/>
    </row>
    <row r="8" spans="1:12">
      <c r="A8" s="7"/>
      <c r="B8" s="34"/>
      <c r="C8" s="64"/>
      <c r="D8" s="31"/>
      <c r="E8" s="31"/>
      <c r="F8" s="31"/>
      <c r="G8" s="33"/>
      <c r="H8" s="33"/>
      <c r="I8" s="7"/>
      <c r="J8" s="7"/>
      <c r="K8" s="7"/>
      <c r="L8" s="7"/>
    </row>
    <row r="9" spans="1:12">
      <c r="A9" s="7"/>
      <c r="B9" s="375" t="s">
        <v>17</v>
      </c>
      <c r="C9" s="376"/>
      <c r="D9" s="379" t="s">
        <v>18</v>
      </c>
      <c r="E9" s="380"/>
      <c r="F9" s="378" t="s">
        <v>19</v>
      </c>
      <c r="G9" s="378" t="s">
        <v>21</v>
      </c>
      <c r="H9" s="378" t="s">
        <v>22</v>
      </c>
      <c r="I9" s="366" t="s">
        <v>23</v>
      </c>
      <c r="J9" s="368" t="s">
        <v>24</v>
      </c>
      <c r="K9" s="368" t="s">
        <v>25</v>
      </c>
      <c r="L9" s="7"/>
    </row>
    <row r="10" spans="1:12">
      <c r="A10" s="2"/>
      <c r="B10" s="377"/>
      <c r="C10" s="360"/>
      <c r="D10" s="377"/>
      <c r="E10" s="359"/>
      <c r="F10" s="367"/>
      <c r="G10" s="367"/>
      <c r="H10" s="367"/>
      <c r="I10" s="367"/>
      <c r="J10" s="369"/>
      <c r="K10" s="369"/>
      <c r="L10" s="2"/>
    </row>
    <row r="11" spans="1:12" ht="16.8" customHeight="1">
      <c r="A11" s="37"/>
      <c r="B11" s="381" t="s">
        <v>33</v>
      </c>
      <c r="C11" s="344"/>
      <c r="D11" s="344"/>
      <c r="E11" s="344"/>
      <c r="F11" s="344"/>
      <c r="G11" s="344"/>
      <c r="H11" s="344"/>
      <c r="I11" s="344"/>
      <c r="J11" s="344"/>
      <c r="K11" s="350"/>
      <c r="L11" s="37"/>
    </row>
    <row r="12" spans="1:12" ht="15.6" customHeight="1">
      <c r="A12" s="37"/>
      <c r="B12" s="84"/>
      <c r="C12" s="39">
        <v>1</v>
      </c>
      <c r="D12" s="382" t="s">
        <v>70</v>
      </c>
      <c r="E12" s="383"/>
      <c r="F12" s="383"/>
      <c r="G12" s="383"/>
      <c r="H12" s="383"/>
      <c r="I12" s="384"/>
      <c r="J12" s="40"/>
      <c r="K12" s="40"/>
      <c r="L12" s="37"/>
    </row>
    <row r="13" spans="1:12">
      <c r="A13" s="37"/>
      <c r="B13" s="54"/>
      <c r="C13" s="42"/>
      <c r="D13" s="385" t="s">
        <v>27</v>
      </c>
      <c r="E13" s="386"/>
      <c r="F13" s="41"/>
      <c r="G13" s="41"/>
      <c r="H13" s="50"/>
      <c r="I13" s="261" t="s">
        <v>74</v>
      </c>
      <c r="J13" s="265" t="s">
        <v>109</v>
      </c>
      <c r="K13" s="41"/>
      <c r="L13" s="37"/>
    </row>
    <row r="14" spans="1:12">
      <c r="A14" s="37"/>
      <c r="B14" s="54"/>
      <c r="C14" s="42"/>
      <c r="D14" s="79"/>
      <c r="E14" s="187" t="s">
        <v>263</v>
      </c>
      <c r="F14" s="41" t="s">
        <v>72</v>
      </c>
      <c r="G14" s="52">
        <v>9</v>
      </c>
      <c r="H14" s="53">
        <v>9</v>
      </c>
      <c r="I14" s="185" t="s">
        <v>73</v>
      </c>
      <c r="J14" s="42"/>
      <c r="K14" s="41"/>
      <c r="L14" s="37"/>
    </row>
    <row r="15" spans="1:12" ht="75" customHeight="1">
      <c r="A15" s="37"/>
      <c r="B15" s="54"/>
      <c r="C15" s="42"/>
      <c r="D15" s="79"/>
      <c r="E15" s="288" t="s">
        <v>264</v>
      </c>
      <c r="F15" s="41"/>
      <c r="G15" s="41"/>
      <c r="H15" s="50"/>
      <c r="I15" s="259" t="s">
        <v>243</v>
      </c>
      <c r="J15" s="42"/>
      <c r="K15" s="42"/>
      <c r="L15" s="37"/>
    </row>
    <row r="16" spans="1:12" ht="16.8" customHeight="1">
      <c r="A16" s="37"/>
      <c r="B16" s="54"/>
      <c r="C16" s="44">
        <v>2</v>
      </c>
      <c r="D16" s="387" t="s">
        <v>75</v>
      </c>
      <c r="E16" s="344"/>
      <c r="F16" s="344"/>
      <c r="G16" s="344"/>
      <c r="H16" s="344"/>
      <c r="I16" s="339"/>
      <c r="J16" s="40"/>
      <c r="K16" s="40"/>
      <c r="L16" s="37"/>
    </row>
    <row r="17" spans="1:12" ht="17.399999999999999" customHeight="1">
      <c r="A17" s="37"/>
      <c r="B17" s="54"/>
      <c r="C17" s="42"/>
      <c r="D17" s="388" t="s">
        <v>27</v>
      </c>
      <c r="E17" s="389"/>
      <c r="F17" s="41"/>
      <c r="G17" s="41"/>
      <c r="H17" s="50"/>
      <c r="I17" s="260" t="s">
        <v>75</v>
      </c>
      <c r="J17" s="266" t="s">
        <v>175</v>
      </c>
      <c r="K17" s="41"/>
      <c r="L17" s="37"/>
    </row>
    <row r="18" spans="1:12" ht="16.8" customHeight="1">
      <c r="A18" s="37"/>
      <c r="B18" s="54"/>
      <c r="C18" s="42"/>
      <c r="D18" s="79"/>
      <c r="E18" s="187" t="s">
        <v>76</v>
      </c>
      <c r="F18" s="41" t="s">
        <v>20</v>
      </c>
      <c r="G18" s="52">
        <v>1</v>
      </c>
      <c r="H18" s="53">
        <v>1</v>
      </c>
      <c r="I18" s="186" t="s">
        <v>73</v>
      </c>
      <c r="J18" s="265" t="s">
        <v>176</v>
      </c>
      <c r="K18" s="41"/>
      <c r="L18" s="37"/>
    </row>
    <row r="19" spans="1:12" ht="130.19999999999999" customHeight="1">
      <c r="A19" s="37"/>
      <c r="B19" s="85"/>
      <c r="C19" s="46"/>
      <c r="D19" s="80"/>
      <c r="E19" s="49"/>
      <c r="F19" s="46"/>
      <c r="G19" s="46"/>
      <c r="H19" s="70"/>
      <c r="I19" s="262" t="s">
        <v>239</v>
      </c>
      <c r="J19" s="47"/>
      <c r="K19" s="47"/>
      <c r="L19" s="37"/>
    </row>
    <row r="20" spans="1:12">
      <c r="A20" s="37"/>
      <c r="B20" s="54"/>
      <c r="C20" s="68">
        <v>3</v>
      </c>
      <c r="D20" s="390" t="s">
        <v>80</v>
      </c>
      <c r="E20" s="359"/>
      <c r="F20" s="359"/>
      <c r="G20" s="359"/>
      <c r="H20" s="359"/>
      <c r="I20" s="359"/>
      <c r="J20" s="69"/>
      <c r="K20" s="69"/>
      <c r="L20" s="37"/>
    </row>
    <row r="21" spans="1:12" ht="22.2" customHeight="1">
      <c r="A21" s="37"/>
      <c r="B21" s="54"/>
      <c r="C21" s="42"/>
      <c r="D21" s="385" t="s">
        <v>27</v>
      </c>
      <c r="E21" s="386"/>
      <c r="F21" s="41"/>
      <c r="G21" s="41"/>
      <c r="H21" s="41"/>
      <c r="I21" s="267" t="s">
        <v>202</v>
      </c>
      <c r="J21" s="41" t="s">
        <v>201</v>
      </c>
      <c r="K21" s="41"/>
      <c r="L21" s="37"/>
    </row>
    <row r="22" spans="1:12" ht="13.8">
      <c r="A22" s="37"/>
      <c r="B22" s="54"/>
      <c r="C22" s="42"/>
      <c r="D22" s="79"/>
      <c r="E22" s="188" t="s">
        <v>71</v>
      </c>
      <c r="F22" s="41" t="s">
        <v>20</v>
      </c>
      <c r="G22" s="52">
        <v>2</v>
      </c>
      <c r="H22" s="52">
        <v>2</v>
      </c>
      <c r="I22" s="189" t="s">
        <v>77</v>
      </c>
      <c r="J22" s="41" t="s">
        <v>188</v>
      </c>
      <c r="K22" s="41"/>
      <c r="L22" s="37"/>
    </row>
    <row r="23" spans="1:12" ht="207" customHeight="1">
      <c r="A23" s="132"/>
      <c r="B23" s="85"/>
      <c r="C23" s="47"/>
      <c r="D23" s="80"/>
      <c r="E23" s="127"/>
      <c r="F23" s="46"/>
      <c r="G23" s="128"/>
      <c r="H23" s="128"/>
      <c r="I23" s="263" t="s">
        <v>240</v>
      </c>
      <c r="J23" s="133"/>
      <c r="K23" s="47"/>
      <c r="L23" s="37"/>
    </row>
    <row r="24" spans="1:12" s="74" customFormat="1" ht="211.8" customHeight="1">
      <c r="A24" s="37"/>
      <c r="B24" s="71"/>
      <c r="C24" s="42"/>
      <c r="D24" s="79"/>
      <c r="E24" s="51"/>
      <c r="F24" s="45"/>
      <c r="G24" s="57"/>
      <c r="H24" s="57"/>
      <c r="I24" s="252" t="s">
        <v>233</v>
      </c>
      <c r="J24" s="55"/>
      <c r="K24" s="42"/>
      <c r="L24" s="37"/>
    </row>
    <row r="25" spans="1:12" ht="118.2" customHeight="1">
      <c r="A25" s="37"/>
      <c r="B25" s="54"/>
      <c r="C25" s="42"/>
      <c r="D25" s="79"/>
      <c r="E25" s="43"/>
      <c r="F25" s="41"/>
      <c r="G25" s="41"/>
      <c r="H25" s="41"/>
      <c r="I25" s="254" t="s">
        <v>260</v>
      </c>
      <c r="J25" s="55"/>
      <c r="K25" s="42"/>
      <c r="L25" s="37"/>
    </row>
    <row r="26" spans="1:12">
      <c r="A26" s="37"/>
      <c r="B26" s="381" t="s">
        <v>35</v>
      </c>
      <c r="C26" s="391"/>
      <c r="D26" s="391"/>
      <c r="E26" s="391"/>
      <c r="F26" s="391"/>
      <c r="G26" s="391"/>
      <c r="H26" s="391"/>
      <c r="I26" s="391"/>
      <c r="J26" s="391"/>
      <c r="K26" s="392"/>
      <c r="L26" s="37"/>
    </row>
    <row r="27" spans="1:12">
      <c r="A27" s="37"/>
      <c r="B27" s="84"/>
      <c r="C27" s="39">
        <v>1</v>
      </c>
      <c r="D27" s="387" t="s">
        <v>79</v>
      </c>
      <c r="E27" s="393"/>
      <c r="F27" s="393"/>
      <c r="G27" s="393"/>
      <c r="H27" s="393"/>
      <c r="I27" s="394"/>
      <c r="J27" s="40"/>
      <c r="K27" s="40"/>
      <c r="L27" s="37"/>
    </row>
    <row r="28" spans="1:12">
      <c r="A28" s="37"/>
      <c r="B28" s="54"/>
      <c r="C28" s="42"/>
      <c r="D28" s="395" t="s">
        <v>26</v>
      </c>
      <c r="E28" s="396"/>
      <c r="F28" s="41"/>
      <c r="G28" s="41"/>
      <c r="H28" s="41"/>
      <c r="I28" s="41" t="s">
        <v>78</v>
      </c>
      <c r="J28" s="96" t="s">
        <v>110</v>
      </c>
      <c r="K28" s="96" t="s">
        <v>25</v>
      </c>
      <c r="L28" s="37"/>
    </row>
    <row r="29" spans="1:12">
      <c r="A29" s="37"/>
      <c r="B29" s="54"/>
      <c r="C29" s="42"/>
      <c r="D29" s="79"/>
      <c r="E29" s="187" t="s">
        <v>76</v>
      </c>
      <c r="F29" s="41" t="s">
        <v>20</v>
      </c>
      <c r="G29" s="52">
        <v>3</v>
      </c>
      <c r="H29" s="53">
        <v>3</v>
      </c>
      <c r="I29" s="186" t="s">
        <v>73</v>
      </c>
      <c r="J29" s="41"/>
      <c r="K29" s="41"/>
      <c r="L29" s="37"/>
    </row>
    <row r="30" spans="1:12" s="97" customFormat="1" ht="130.19999999999999" customHeight="1">
      <c r="A30" s="37"/>
      <c r="B30" s="71"/>
      <c r="C30" s="42"/>
      <c r="D30" s="79"/>
      <c r="E30" s="51"/>
      <c r="F30" s="45"/>
      <c r="G30" s="57"/>
      <c r="H30" s="53"/>
      <c r="I30" s="264" t="s">
        <v>255</v>
      </c>
      <c r="J30" s="42"/>
      <c r="K30" s="42"/>
      <c r="L30" s="37"/>
    </row>
    <row r="31" spans="1:12" s="97" customFormat="1" ht="104.4" customHeight="1">
      <c r="A31" s="37"/>
      <c r="B31" s="85"/>
      <c r="C31" s="47"/>
      <c r="D31" s="80"/>
      <c r="E31" s="127"/>
      <c r="F31" s="46"/>
      <c r="G31" s="128"/>
      <c r="H31" s="129"/>
      <c r="I31" s="259" t="s">
        <v>244</v>
      </c>
      <c r="J31" s="47"/>
      <c r="K31" s="47"/>
      <c r="L31" s="37"/>
    </row>
    <row r="32" spans="1:12" s="74" customFormat="1" ht="153" customHeight="1">
      <c r="A32" s="37"/>
      <c r="B32" s="85"/>
      <c r="C32" s="47"/>
      <c r="D32" s="80"/>
      <c r="E32" s="127"/>
      <c r="F32" s="46"/>
      <c r="G32" s="128"/>
      <c r="H32" s="129"/>
      <c r="I32" s="259" t="s">
        <v>232</v>
      </c>
      <c r="J32" s="47"/>
      <c r="K32" s="47"/>
      <c r="L32" s="37"/>
    </row>
    <row r="33" spans="1:12" ht="17.399999999999999" customHeight="1">
      <c r="A33" s="37"/>
      <c r="B33" s="284" t="s">
        <v>36</v>
      </c>
      <c r="C33" s="77"/>
      <c r="D33" s="81"/>
      <c r="E33" s="77"/>
      <c r="F33" s="77"/>
      <c r="G33" s="77"/>
      <c r="H33" s="78"/>
      <c r="I33" s="102"/>
      <c r="J33" s="103"/>
      <c r="K33" s="104"/>
      <c r="L33" s="37"/>
    </row>
    <row r="34" spans="1:12">
      <c r="A34" s="37"/>
      <c r="B34" s="71"/>
      <c r="C34" s="39">
        <v>1</v>
      </c>
      <c r="D34" s="82" t="s">
        <v>83</v>
      </c>
      <c r="E34" s="100"/>
      <c r="F34" s="100"/>
      <c r="G34" s="100"/>
      <c r="H34" s="100"/>
      <c r="I34" s="100"/>
      <c r="J34" s="40"/>
      <c r="K34" s="40"/>
      <c r="L34" s="37"/>
    </row>
    <row r="35" spans="1:12">
      <c r="A35" s="37"/>
      <c r="B35" s="54"/>
      <c r="C35" s="42"/>
      <c r="D35" s="397" t="s">
        <v>27</v>
      </c>
      <c r="E35" s="386"/>
      <c r="F35" s="41"/>
      <c r="G35" s="41"/>
      <c r="H35" s="41"/>
      <c r="I35" s="99" t="s">
        <v>83</v>
      </c>
      <c r="J35" s="41" t="s">
        <v>110</v>
      </c>
      <c r="K35" s="41"/>
      <c r="L35" s="37"/>
    </row>
    <row r="36" spans="1:12">
      <c r="A36" s="37"/>
      <c r="B36" s="54"/>
      <c r="C36" s="42"/>
      <c r="D36" s="79"/>
      <c r="E36" s="187" t="s">
        <v>76</v>
      </c>
      <c r="F36" s="41" t="s">
        <v>20</v>
      </c>
      <c r="G36" s="52">
        <v>1</v>
      </c>
      <c r="H36" s="53">
        <v>1</v>
      </c>
      <c r="I36" s="186" t="s">
        <v>73</v>
      </c>
      <c r="J36" s="41" t="s">
        <v>131</v>
      </c>
      <c r="K36" s="41"/>
      <c r="L36" s="37"/>
    </row>
    <row r="37" spans="1:12" s="75" customFormat="1" ht="133.19999999999999" customHeight="1">
      <c r="A37" s="37"/>
      <c r="B37" s="71"/>
      <c r="C37" s="42"/>
      <c r="D37" s="79"/>
      <c r="E37" s="51"/>
      <c r="F37" s="45"/>
      <c r="G37" s="57"/>
      <c r="H37" s="53"/>
      <c r="I37" s="268" t="s">
        <v>218</v>
      </c>
      <c r="J37" s="42"/>
      <c r="K37" s="42"/>
      <c r="L37" s="37"/>
    </row>
    <row r="38" spans="1:12" ht="321.60000000000002" customHeight="1">
      <c r="A38" s="37"/>
      <c r="B38" s="85"/>
      <c r="C38" s="47"/>
      <c r="D38" s="80"/>
      <c r="E38" s="49"/>
      <c r="F38" s="46"/>
      <c r="G38" s="46"/>
      <c r="H38" s="46"/>
      <c r="I38" s="250" t="s">
        <v>253</v>
      </c>
      <c r="J38" s="47"/>
      <c r="K38" s="47"/>
      <c r="L38" s="37"/>
    </row>
    <row r="39" spans="1:12" s="87" customFormat="1" ht="16.2" customHeight="1">
      <c r="A39" s="86"/>
      <c r="B39" s="71"/>
      <c r="C39" s="68">
        <v>2</v>
      </c>
      <c r="D39" s="285" t="s">
        <v>189</v>
      </c>
      <c r="E39" s="136"/>
      <c r="F39" s="136"/>
      <c r="G39" s="136"/>
      <c r="H39" s="136"/>
      <c r="I39" s="45"/>
      <c r="J39" s="69"/>
      <c r="K39" s="69"/>
      <c r="L39" s="37"/>
    </row>
    <row r="40" spans="1:12" s="87" customFormat="1">
      <c r="A40" s="86"/>
      <c r="B40" s="54"/>
      <c r="C40" s="42"/>
      <c r="D40" s="397" t="s">
        <v>27</v>
      </c>
      <c r="E40" s="386"/>
      <c r="F40" s="41"/>
      <c r="G40" s="41"/>
      <c r="H40" s="41"/>
      <c r="I40" s="137" t="s">
        <v>189</v>
      </c>
      <c r="J40" s="41" t="s">
        <v>110</v>
      </c>
      <c r="K40" s="41"/>
      <c r="L40" s="37"/>
    </row>
    <row r="41" spans="1:12" s="87" customFormat="1">
      <c r="A41" s="86"/>
      <c r="B41" s="54"/>
      <c r="C41" s="42"/>
      <c r="D41" s="79"/>
      <c r="E41" s="51" t="s">
        <v>76</v>
      </c>
      <c r="F41" s="41" t="s">
        <v>20</v>
      </c>
      <c r="G41" s="52">
        <v>1</v>
      </c>
      <c r="H41" s="53">
        <v>1</v>
      </c>
      <c r="I41" s="56" t="s">
        <v>73</v>
      </c>
      <c r="J41" s="41"/>
      <c r="K41" s="41"/>
      <c r="L41" s="37"/>
    </row>
    <row r="42" spans="1:12" s="87" customFormat="1" ht="141" customHeight="1">
      <c r="A42" s="86"/>
      <c r="B42" s="54"/>
      <c r="C42" s="42"/>
      <c r="D42" s="79"/>
      <c r="E42" s="43"/>
      <c r="F42" s="41"/>
      <c r="G42" s="41"/>
      <c r="H42" s="41"/>
      <c r="I42" s="251" t="s">
        <v>254</v>
      </c>
      <c r="J42" s="42"/>
      <c r="K42" s="42"/>
      <c r="L42" s="33"/>
    </row>
    <row r="43" spans="1:12" ht="15.6" customHeight="1">
      <c r="A43" s="37"/>
      <c r="B43" s="54"/>
      <c r="C43" s="44">
        <v>3</v>
      </c>
      <c r="D43" s="197" t="s">
        <v>85</v>
      </c>
      <c r="E43" s="98"/>
      <c r="F43" s="98"/>
      <c r="G43" s="98"/>
      <c r="H43" s="98"/>
      <c r="I43" s="105"/>
      <c r="J43" s="40"/>
      <c r="K43" s="40"/>
      <c r="L43" s="37"/>
    </row>
    <row r="44" spans="1:12">
      <c r="A44" s="37"/>
      <c r="B44" s="54"/>
      <c r="C44" s="42"/>
      <c r="D44" s="385" t="s">
        <v>27</v>
      </c>
      <c r="E44" s="386"/>
      <c r="F44" s="41"/>
      <c r="G44" s="41"/>
      <c r="H44" s="41"/>
      <c r="I44" s="83" t="s">
        <v>85</v>
      </c>
      <c r="J44" s="41" t="s">
        <v>110</v>
      </c>
      <c r="K44" s="41"/>
      <c r="L44" s="37"/>
    </row>
    <row r="45" spans="1:12">
      <c r="A45" s="37"/>
      <c r="B45" s="54"/>
      <c r="C45" s="42"/>
      <c r="D45" s="79"/>
      <c r="E45" s="187" t="s">
        <v>76</v>
      </c>
      <c r="F45" s="41" t="s">
        <v>20</v>
      </c>
      <c r="G45" s="52">
        <v>1</v>
      </c>
      <c r="H45" s="53">
        <v>1</v>
      </c>
      <c r="I45" s="185" t="s">
        <v>73</v>
      </c>
      <c r="J45" s="41"/>
      <c r="K45" s="41"/>
      <c r="L45" s="37"/>
    </row>
    <row r="46" spans="1:12" ht="79.2" customHeight="1">
      <c r="B46" s="85"/>
      <c r="C46" s="47"/>
      <c r="D46" s="80"/>
      <c r="E46" s="49"/>
      <c r="F46" s="46"/>
      <c r="G46" s="46"/>
      <c r="H46" s="46"/>
      <c r="I46" s="250" t="s">
        <v>241</v>
      </c>
      <c r="J46" s="47"/>
      <c r="K46" s="47"/>
      <c r="L46" s="97"/>
    </row>
    <row r="47" spans="1:12" ht="19.8" customHeight="1">
      <c r="B47" s="193" t="s">
        <v>37</v>
      </c>
      <c r="C47" s="100"/>
      <c r="D47" s="134"/>
      <c r="E47" s="100"/>
      <c r="F47" s="100"/>
      <c r="G47" s="100"/>
      <c r="H47" s="100"/>
      <c r="I47" s="45"/>
      <c r="J47" s="100"/>
      <c r="K47" s="135"/>
      <c r="L47" s="97"/>
    </row>
    <row r="48" spans="1:12" ht="17.399999999999999" customHeight="1">
      <c r="B48" s="84"/>
      <c r="C48" s="39">
        <v>1</v>
      </c>
      <c r="D48" s="83" t="s">
        <v>84</v>
      </c>
      <c r="E48" s="178"/>
      <c r="F48" s="98"/>
      <c r="G48" s="98"/>
      <c r="H48" s="98"/>
      <c r="I48" s="98"/>
      <c r="J48" s="40"/>
      <c r="K48" s="40"/>
      <c r="L48" s="97"/>
    </row>
    <row r="49" spans="1:12">
      <c r="B49" s="54"/>
      <c r="C49" s="42"/>
      <c r="D49" s="385" t="s">
        <v>27</v>
      </c>
      <c r="E49" s="386"/>
      <c r="F49" s="41"/>
      <c r="G49" s="41"/>
      <c r="H49" s="41"/>
      <c r="I49" s="198" t="s">
        <v>84</v>
      </c>
      <c r="J49" s="41" t="s">
        <v>110</v>
      </c>
      <c r="K49" s="41"/>
      <c r="L49" s="97"/>
    </row>
    <row r="50" spans="1:12">
      <c r="B50" s="54"/>
      <c r="C50" s="42"/>
      <c r="D50" s="79"/>
      <c r="E50" s="187" t="s">
        <v>76</v>
      </c>
      <c r="F50" s="41" t="s">
        <v>20</v>
      </c>
      <c r="G50" s="52">
        <v>1</v>
      </c>
      <c r="H50" s="53">
        <v>1</v>
      </c>
      <c r="I50" s="196" t="s">
        <v>81</v>
      </c>
      <c r="J50" s="41"/>
      <c r="K50" s="41"/>
      <c r="L50" s="97"/>
    </row>
    <row r="51" spans="1:12" s="74" customFormat="1" ht="291" customHeight="1">
      <c r="B51" s="54"/>
      <c r="C51" s="42"/>
      <c r="D51" s="80"/>
      <c r="E51" s="49"/>
      <c r="F51" s="46"/>
      <c r="G51" s="46"/>
      <c r="H51" s="46"/>
      <c r="I51" s="245" t="s">
        <v>174</v>
      </c>
      <c r="J51" s="47"/>
      <c r="K51" s="47"/>
      <c r="L51" s="97"/>
    </row>
    <row r="52" spans="1:12" ht="18" customHeight="1">
      <c r="B52" s="275" t="s">
        <v>38</v>
      </c>
      <c r="C52" s="98"/>
      <c r="D52" s="134"/>
      <c r="E52" s="286"/>
      <c r="F52" s="282"/>
      <c r="G52" s="282"/>
      <c r="H52" s="282"/>
      <c r="I52" s="97"/>
      <c r="J52" s="282"/>
      <c r="K52" s="283"/>
      <c r="L52" s="97"/>
    </row>
    <row r="53" spans="1:12">
      <c r="B53" s="84"/>
      <c r="C53" s="39">
        <v>1</v>
      </c>
      <c r="D53" s="197" t="s">
        <v>101</v>
      </c>
      <c r="E53" s="98"/>
      <c r="F53" s="98"/>
      <c r="G53" s="98"/>
      <c r="H53" s="98"/>
      <c r="I53" s="98"/>
      <c r="J53" s="40"/>
      <c r="K53" s="40"/>
      <c r="L53" s="97"/>
    </row>
    <row r="54" spans="1:12">
      <c r="B54" s="54"/>
      <c r="C54" s="42"/>
      <c r="D54" s="385" t="s">
        <v>27</v>
      </c>
      <c r="E54" s="386"/>
      <c r="F54" s="41"/>
      <c r="G54" s="41"/>
      <c r="H54" s="41"/>
      <c r="I54" s="196" t="s">
        <v>101</v>
      </c>
      <c r="J54" s="41" t="s">
        <v>110</v>
      </c>
      <c r="K54" s="41"/>
      <c r="L54" s="97"/>
    </row>
    <row r="55" spans="1:12">
      <c r="B55" s="54"/>
      <c r="C55" s="42"/>
      <c r="D55" s="79"/>
      <c r="E55" s="187" t="s">
        <v>76</v>
      </c>
      <c r="F55" s="41" t="s">
        <v>20</v>
      </c>
      <c r="G55" s="52">
        <v>1</v>
      </c>
      <c r="H55" s="53">
        <v>1</v>
      </c>
      <c r="I55" s="196" t="s">
        <v>81</v>
      </c>
      <c r="J55" s="41"/>
      <c r="K55" s="41"/>
      <c r="L55" s="97"/>
    </row>
    <row r="56" spans="1:12" ht="156.6" customHeight="1">
      <c r="B56" s="85"/>
      <c r="C56" s="47"/>
      <c r="D56" s="80"/>
      <c r="E56" s="49"/>
      <c r="F56" s="46"/>
      <c r="G56" s="46"/>
      <c r="H56" s="46"/>
      <c r="I56" s="245" t="s">
        <v>242</v>
      </c>
      <c r="J56" s="47"/>
      <c r="K56" s="47"/>
      <c r="L56" s="97"/>
    </row>
    <row r="57" spans="1:12" ht="14.4" customHeight="1">
      <c r="A57" s="65"/>
      <c r="B57" s="71"/>
      <c r="C57" s="68">
        <v>2</v>
      </c>
      <c r="D57" s="195" t="s">
        <v>86</v>
      </c>
      <c r="E57" s="100"/>
      <c r="F57" s="100"/>
      <c r="G57" s="100"/>
      <c r="H57" s="100"/>
      <c r="I57" s="88"/>
      <c r="J57" s="69"/>
      <c r="K57" s="69"/>
      <c r="L57" s="97"/>
    </row>
    <row r="58" spans="1:12" ht="16.8" customHeight="1">
      <c r="A58" s="65"/>
      <c r="B58" s="71"/>
      <c r="C58" s="42"/>
      <c r="D58" s="385" t="s">
        <v>27</v>
      </c>
      <c r="E58" s="386"/>
      <c r="F58" s="45"/>
      <c r="G58" s="45"/>
      <c r="H58" s="45"/>
      <c r="I58" s="194" t="s">
        <v>180</v>
      </c>
      <c r="J58" s="45" t="s">
        <v>111</v>
      </c>
      <c r="K58" s="45"/>
      <c r="L58" s="97"/>
    </row>
    <row r="59" spans="1:12" s="75" customFormat="1">
      <c r="A59" s="65"/>
      <c r="B59" s="71"/>
      <c r="C59" s="42"/>
      <c r="D59" s="101"/>
      <c r="E59" s="187" t="s">
        <v>76</v>
      </c>
      <c r="F59" s="45" t="s">
        <v>20</v>
      </c>
      <c r="G59" s="57">
        <v>1</v>
      </c>
      <c r="H59" s="53">
        <v>1</v>
      </c>
      <c r="I59" s="130" t="s">
        <v>87</v>
      </c>
      <c r="J59" s="45"/>
      <c r="K59" s="45"/>
      <c r="L59" s="97"/>
    </row>
    <row r="60" spans="1:12" ht="85.8" customHeight="1">
      <c r="A60" s="131"/>
      <c r="B60" s="85"/>
      <c r="C60" s="47"/>
      <c r="D60" s="80"/>
      <c r="E60" s="49"/>
      <c r="F60" s="46"/>
      <c r="G60" s="46"/>
      <c r="H60" s="46"/>
      <c r="I60" s="250" t="s">
        <v>252</v>
      </c>
      <c r="J60" s="47"/>
      <c r="K60" s="47"/>
      <c r="L60" s="97"/>
    </row>
  </sheetData>
  <autoFilter ref="B9:K60">
    <filterColumn colId="0" showButton="0"/>
    <filterColumn colId="2" showButton="0"/>
  </autoFilter>
  <mergeCells count="26">
    <mergeCell ref="D54:E54"/>
    <mergeCell ref="D58:E58"/>
    <mergeCell ref="D49:E49"/>
    <mergeCell ref="D35:E35"/>
    <mergeCell ref="D40:E40"/>
    <mergeCell ref="D44:E44"/>
    <mergeCell ref="D20:I20"/>
    <mergeCell ref="B26:K26"/>
    <mergeCell ref="D27:I27"/>
    <mergeCell ref="D28:E28"/>
    <mergeCell ref="D21:E21"/>
    <mergeCell ref="B11:K11"/>
    <mergeCell ref="D12:I12"/>
    <mergeCell ref="D13:E13"/>
    <mergeCell ref="D16:I16"/>
    <mergeCell ref="D17:E17"/>
    <mergeCell ref="I9:I10"/>
    <mergeCell ref="J9:J10"/>
    <mergeCell ref="B2:K2"/>
    <mergeCell ref="B3:K3"/>
    <mergeCell ref="B9:C10"/>
    <mergeCell ref="F9:F10"/>
    <mergeCell ref="G9:G10"/>
    <mergeCell ref="H9:H10"/>
    <mergeCell ref="K9:K10"/>
    <mergeCell ref="D9:E10"/>
  </mergeCells>
  <pageMargins left="0.51181102362204722" right="0.31496062992125984" top="0.43307086614173229" bottom="0.59055118110236227" header="0" footer="0"/>
  <pageSetup paperSize="9" scale="80" firstPageNumber="3" orientation="landscape" useFirstPageNumber="1" r:id="rId1"/>
  <headerFooter>
    <oddFooter>หน้าที่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3"/>
  <sheetViews>
    <sheetView tabSelected="1" topLeftCell="A31" zoomScaleNormal="100" workbookViewId="0">
      <selection activeCell="J36" sqref="J36"/>
    </sheetView>
  </sheetViews>
  <sheetFormatPr defaultColWidth="14.44140625" defaultRowHeight="15" customHeight="1"/>
  <cols>
    <col min="1" max="1" width="1.44140625" style="142" customWidth="1"/>
    <col min="2" max="2" width="2.33203125" style="142" customWidth="1"/>
    <col min="3" max="3" width="4" style="142" customWidth="1"/>
    <col min="4" max="4" width="3.88671875" style="142" customWidth="1"/>
    <col min="5" max="5" width="24.6640625" style="142" customWidth="1"/>
    <col min="6" max="6" width="8.6640625" style="142" customWidth="1"/>
    <col min="7" max="7" width="10.44140625" style="142" customWidth="1"/>
    <col min="8" max="8" width="11.21875" style="142" customWidth="1"/>
    <col min="9" max="9" width="70.33203125" style="142" customWidth="1"/>
    <col min="10" max="10" width="14.5546875" style="142" customWidth="1"/>
    <col min="11" max="11" width="13.88671875" style="142" customWidth="1"/>
    <col min="12" max="16384" width="14.44140625" style="142"/>
  </cols>
  <sheetData>
    <row r="1" spans="1:11" ht="15.75" customHeight="1">
      <c r="A1" s="138"/>
      <c r="B1" s="139"/>
      <c r="C1" s="139"/>
      <c r="D1" s="140"/>
      <c r="E1" s="141"/>
      <c r="F1" s="141"/>
      <c r="G1" s="141"/>
      <c r="H1" s="141"/>
      <c r="I1" s="141"/>
      <c r="J1" s="141"/>
      <c r="K1" s="141"/>
    </row>
    <row r="2" spans="1:11" ht="24.6" customHeight="1">
      <c r="A2" s="138"/>
      <c r="B2" s="409" t="s">
        <v>15</v>
      </c>
      <c r="C2" s="409"/>
      <c r="D2" s="409"/>
      <c r="E2" s="409"/>
      <c r="F2" s="409"/>
      <c r="G2" s="409"/>
      <c r="H2" s="409"/>
      <c r="I2" s="409"/>
      <c r="J2" s="409"/>
      <c r="K2" s="409"/>
    </row>
    <row r="3" spans="1:11" ht="30.75" customHeight="1">
      <c r="A3" s="138"/>
      <c r="B3" s="410" t="s">
        <v>39</v>
      </c>
      <c r="C3" s="411"/>
      <c r="D3" s="411"/>
      <c r="E3" s="411"/>
      <c r="F3" s="411"/>
      <c r="G3" s="411"/>
      <c r="H3" s="411"/>
      <c r="I3" s="411"/>
      <c r="J3" s="411"/>
      <c r="K3" s="412"/>
    </row>
    <row r="4" spans="1:11" ht="11.25" customHeight="1">
      <c r="A4" s="138"/>
      <c r="B4" s="143"/>
      <c r="C4" s="143"/>
      <c r="D4" s="144"/>
      <c r="E4" s="145"/>
      <c r="F4" s="146"/>
      <c r="G4" s="147"/>
      <c r="H4" s="147"/>
      <c r="I4" s="138"/>
      <c r="J4" s="138"/>
      <c r="K4" s="138"/>
    </row>
    <row r="5" spans="1:11" ht="19.5" customHeight="1">
      <c r="A5" s="138"/>
      <c r="B5" s="238" t="s">
        <v>221</v>
      </c>
      <c r="C5" s="148"/>
      <c r="D5" s="149"/>
      <c r="E5" s="184" t="s">
        <v>40</v>
      </c>
      <c r="F5" s="149"/>
      <c r="G5" s="149"/>
      <c r="H5" s="149"/>
      <c r="I5" s="149"/>
      <c r="J5" s="149"/>
      <c r="K5" s="149"/>
    </row>
    <row r="6" spans="1:11" ht="9" customHeight="1">
      <c r="A6" s="138"/>
      <c r="B6" s="148"/>
      <c r="C6" s="148"/>
      <c r="D6" s="149"/>
      <c r="E6" s="149"/>
      <c r="F6" s="149"/>
      <c r="G6" s="149"/>
      <c r="H6" s="149"/>
      <c r="I6" s="149"/>
      <c r="J6" s="149"/>
      <c r="K6" s="149"/>
    </row>
    <row r="7" spans="1:11" ht="7.5" customHeight="1">
      <c r="A7" s="138"/>
      <c r="B7" s="148"/>
      <c r="C7" s="148"/>
      <c r="D7" s="150"/>
      <c r="E7" s="151"/>
      <c r="F7" s="146"/>
      <c r="G7" s="147"/>
      <c r="H7" s="147"/>
      <c r="I7" s="138"/>
      <c r="J7" s="138"/>
      <c r="K7" s="138"/>
    </row>
    <row r="8" spans="1:11" ht="8.25" customHeight="1">
      <c r="A8" s="152"/>
      <c r="B8" s="148"/>
      <c r="C8" s="153"/>
      <c r="D8" s="145"/>
      <c r="E8" s="145"/>
      <c r="F8" s="145"/>
      <c r="G8" s="147"/>
      <c r="H8" s="147"/>
      <c r="I8" s="152"/>
      <c r="J8" s="152"/>
      <c r="K8" s="152"/>
    </row>
    <row r="9" spans="1:11" ht="12" customHeight="1">
      <c r="A9" s="152"/>
      <c r="B9" s="413" t="s">
        <v>17</v>
      </c>
      <c r="C9" s="414"/>
      <c r="D9" s="413" t="s">
        <v>18</v>
      </c>
      <c r="E9" s="414"/>
      <c r="F9" s="417" t="s">
        <v>19</v>
      </c>
      <c r="G9" s="417" t="s">
        <v>21</v>
      </c>
      <c r="H9" s="417" t="s">
        <v>22</v>
      </c>
      <c r="I9" s="417" t="s">
        <v>23</v>
      </c>
      <c r="J9" s="417" t="s">
        <v>24</v>
      </c>
      <c r="K9" s="417" t="s">
        <v>25</v>
      </c>
    </row>
    <row r="10" spans="1:11" ht="27" customHeight="1">
      <c r="A10" s="138"/>
      <c r="B10" s="415"/>
      <c r="C10" s="416"/>
      <c r="D10" s="415"/>
      <c r="E10" s="416"/>
      <c r="F10" s="418"/>
      <c r="G10" s="418"/>
      <c r="H10" s="418"/>
      <c r="I10" s="418"/>
      <c r="J10" s="418"/>
      <c r="K10" s="418"/>
    </row>
    <row r="11" spans="1:11" ht="18.75" customHeight="1">
      <c r="A11" s="154"/>
      <c r="B11" s="398" t="s">
        <v>41</v>
      </c>
      <c r="C11" s="399"/>
      <c r="D11" s="399"/>
      <c r="E11" s="399"/>
      <c r="F11" s="399"/>
      <c r="G11" s="399"/>
      <c r="H11" s="399"/>
      <c r="I11" s="399"/>
      <c r="J11" s="399"/>
      <c r="K11" s="400"/>
    </row>
    <row r="12" spans="1:11" ht="15.6" customHeight="1">
      <c r="A12" s="154"/>
      <c r="B12" s="155"/>
      <c r="C12" s="156">
        <v>1</v>
      </c>
      <c r="D12" s="401" t="s">
        <v>88</v>
      </c>
      <c r="E12" s="402"/>
      <c r="F12" s="402"/>
      <c r="G12" s="402"/>
      <c r="H12" s="402"/>
      <c r="I12" s="403"/>
      <c r="J12" s="157"/>
      <c r="K12" s="157"/>
    </row>
    <row r="13" spans="1:11" ht="18.75" customHeight="1">
      <c r="A13" s="154"/>
      <c r="B13" s="110"/>
      <c r="C13" s="158"/>
      <c r="D13" s="404" t="s">
        <v>26</v>
      </c>
      <c r="E13" s="405"/>
      <c r="F13" s="110"/>
      <c r="G13" s="110"/>
      <c r="H13" s="110"/>
      <c r="I13" s="110" t="s">
        <v>220</v>
      </c>
      <c r="J13" s="110" t="s">
        <v>111</v>
      </c>
      <c r="K13" s="110"/>
    </row>
    <row r="14" spans="1:11" ht="18.75" customHeight="1">
      <c r="A14" s="154"/>
      <c r="B14" s="110"/>
      <c r="C14" s="158"/>
      <c r="D14" s="108"/>
      <c r="E14" s="182" t="s">
        <v>76</v>
      </c>
      <c r="F14" s="110" t="s">
        <v>20</v>
      </c>
      <c r="G14" s="111">
        <v>1</v>
      </c>
      <c r="H14" s="112">
        <v>1</v>
      </c>
      <c r="I14" s="110" t="s">
        <v>81</v>
      </c>
      <c r="J14" s="110"/>
      <c r="K14" s="110"/>
    </row>
    <row r="15" spans="1:11" ht="129.6" customHeight="1">
      <c r="A15" s="154"/>
      <c r="B15" s="110"/>
      <c r="C15" s="158"/>
      <c r="D15" s="108"/>
      <c r="E15" s="115"/>
      <c r="F15" s="110"/>
      <c r="G15" s="110"/>
      <c r="H15" s="110"/>
      <c r="I15" s="254" t="s">
        <v>219</v>
      </c>
      <c r="J15" s="158"/>
      <c r="K15" s="158"/>
    </row>
    <row r="16" spans="1:11" ht="15.6" customHeight="1">
      <c r="A16" s="154"/>
      <c r="B16" s="110"/>
      <c r="C16" s="159">
        <v>2</v>
      </c>
      <c r="D16" s="406" t="s">
        <v>89</v>
      </c>
      <c r="E16" s="407"/>
      <c r="F16" s="407"/>
      <c r="G16" s="407"/>
      <c r="H16" s="407"/>
      <c r="I16" s="408"/>
      <c r="J16" s="157"/>
      <c r="K16" s="157"/>
    </row>
    <row r="17" spans="1:11" ht="27.6" customHeight="1">
      <c r="A17" s="154"/>
      <c r="B17" s="110"/>
      <c r="C17" s="158"/>
      <c r="D17" s="404"/>
      <c r="E17" s="405"/>
      <c r="F17" s="110"/>
      <c r="G17" s="110"/>
      <c r="H17" s="110"/>
      <c r="I17" s="237" t="s">
        <v>89</v>
      </c>
      <c r="J17" s="110" t="s">
        <v>111</v>
      </c>
      <c r="K17" s="110"/>
    </row>
    <row r="18" spans="1:11" ht="15.6" customHeight="1">
      <c r="A18" s="154"/>
      <c r="B18" s="110"/>
      <c r="C18" s="158"/>
      <c r="D18" s="108"/>
      <c r="E18" s="182" t="s">
        <v>76</v>
      </c>
      <c r="F18" s="110" t="s">
        <v>20</v>
      </c>
      <c r="G18" s="111">
        <v>1</v>
      </c>
      <c r="H18" s="111">
        <v>1</v>
      </c>
      <c r="I18" s="237" t="s">
        <v>81</v>
      </c>
      <c r="J18" s="110"/>
      <c r="K18" s="110"/>
    </row>
    <row r="19" spans="1:11" ht="180.6" customHeight="1">
      <c r="A19" s="154"/>
      <c r="B19" s="118"/>
      <c r="C19" s="118"/>
      <c r="D19" s="116"/>
      <c r="E19" s="117"/>
      <c r="F19" s="118"/>
      <c r="G19" s="118"/>
      <c r="H19" s="118"/>
      <c r="I19" s="245" t="s">
        <v>265</v>
      </c>
      <c r="J19" s="160"/>
      <c r="K19" s="160"/>
    </row>
    <row r="20" spans="1:11" ht="18.75" customHeight="1">
      <c r="A20" s="154"/>
      <c r="B20" s="424" t="s">
        <v>42</v>
      </c>
      <c r="C20" s="425"/>
      <c r="D20" s="425"/>
      <c r="E20" s="425"/>
      <c r="F20" s="425"/>
      <c r="G20" s="425"/>
      <c r="H20" s="425"/>
      <c r="I20" s="425"/>
      <c r="J20" s="425"/>
      <c r="K20" s="426"/>
    </row>
    <row r="21" spans="1:11" ht="16.8" customHeight="1">
      <c r="A21" s="154"/>
      <c r="B21" s="155"/>
      <c r="C21" s="156">
        <v>1</v>
      </c>
      <c r="D21" s="406" t="s">
        <v>203</v>
      </c>
      <c r="E21" s="407"/>
      <c r="F21" s="407"/>
      <c r="G21" s="407"/>
      <c r="H21" s="407"/>
      <c r="I21" s="408"/>
      <c r="J21" s="157"/>
      <c r="K21" s="157"/>
    </row>
    <row r="22" spans="1:11" ht="18.75" customHeight="1">
      <c r="A22" s="154"/>
      <c r="B22" s="110"/>
      <c r="C22" s="158"/>
      <c r="D22" s="404" t="s">
        <v>26</v>
      </c>
      <c r="E22" s="405"/>
      <c r="F22" s="110"/>
      <c r="G22" s="110"/>
      <c r="H22" s="110"/>
      <c r="I22" s="237" t="s">
        <v>203</v>
      </c>
      <c r="J22" s="110"/>
      <c r="K22" s="110"/>
    </row>
    <row r="23" spans="1:11" ht="17.399999999999999" customHeight="1">
      <c r="A23" s="154"/>
      <c r="B23" s="110"/>
      <c r="C23" s="158"/>
      <c r="D23" s="108"/>
      <c r="E23" s="182" t="s">
        <v>76</v>
      </c>
      <c r="F23" s="110" t="s">
        <v>20</v>
      </c>
      <c r="G23" s="111">
        <v>1</v>
      </c>
      <c r="H23" s="112">
        <v>1</v>
      </c>
      <c r="I23" s="236" t="s">
        <v>87</v>
      </c>
      <c r="J23" s="110" t="s">
        <v>111</v>
      </c>
      <c r="K23" s="110"/>
    </row>
    <row r="24" spans="1:11" ht="117.6" customHeight="1">
      <c r="A24" s="154"/>
      <c r="B24" s="118"/>
      <c r="C24" s="160"/>
      <c r="D24" s="116"/>
      <c r="E24" s="117"/>
      <c r="F24" s="118"/>
      <c r="G24" s="118"/>
      <c r="H24" s="118"/>
      <c r="I24" s="245" t="s">
        <v>245</v>
      </c>
      <c r="J24" s="160"/>
      <c r="K24" s="160"/>
    </row>
    <row r="25" spans="1:11" ht="18.75" customHeight="1">
      <c r="A25" s="154"/>
      <c r="B25" s="427" t="s">
        <v>43</v>
      </c>
      <c r="C25" s="428"/>
      <c r="D25" s="428"/>
      <c r="E25" s="428"/>
      <c r="F25" s="428"/>
      <c r="G25" s="428"/>
      <c r="H25" s="428"/>
      <c r="I25" s="428"/>
      <c r="J25" s="428"/>
      <c r="K25" s="429"/>
    </row>
    <row r="26" spans="1:11" ht="15" customHeight="1">
      <c r="A26" s="154"/>
      <c r="B26" s="155"/>
      <c r="C26" s="156">
        <v>1</v>
      </c>
      <c r="D26" s="406" t="s">
        <v>90</v>
      </c>
      <c r="E26" s="407"/>
      <c r="F26" s="407"/>
      <c r="G26" s="407"/>
      <c r="H26" s="407"/>
      <c r="I26" s="408"/>
      <c r="J26" s="157"/>
      <c r="K26" s="157"/>
    </row>
    <row r="27" spans="1:11" ht="18.75" customHeight="1">
      <c r="A27" s="154"/>
      <c r="B27" s="110"/>
      <c r="C27" s="158"/>
      <c r="D27" s="419" t="s">
        <v>26</v>
      </c>
      <c r="E27" s="420"/>
      <c r="F27" s="110"/>
      <c r="G27" s="110"/>
      <c r="H27" s="110"/>
      <c r="I27" s="237" t="s">
        <v>91</v>
      </c>
      <c r="J27" s="110" t="s">
        <v>111</v>
      </c>
      <c r="K27" s="110"/>
    </row>
    <row r="28" spans="1:11" ht="18.75" customHeight="1">
      <c r="A28" s="154"/>
      <c r="B28" s="110"/>
      <c r="C28" s="158"/>
      <c r="D28" s="108"/>
      <c r="E28" s="109" t="s">
        <v>76</v>
      </c>
      <c r="F28" s="110" t="s">
        <v>20</v>
      </c>
      <c r="G28" s="111">
        <v>1</v>
      </c>
      <c r="H28" s="112">
        <v>1</v>
      </c>
      <c r="I28" s="186" t="s">
        <v>73</v>
      </c>
      <c r="J28" s="110"/>
      <c r="K28" s="110"/>
    </row>
    <row r="29" spans="1:11" ht="166.2" customHeight="1">
      <c r="A29" s="154"/>
      <c r="B29" s="110"/>
      <c r="C29" s="158"/>
      <c r="D29" s="108"/>
      <c r="E29" s="115"/>
      <c r="F29" s="110"/>
      <c r="G29" s="110"/>
      <c r="H29" s="110"/>
      <c r="I29" s="254" t="s">
        <v>238</v>
      </c>
      <c r="J29" s="158"/>
      <c r="K29" s="158"/>
    </row>
    <row r="30" spans="1:11" ht="16.2" customHeight="1">
      <c r="A30" s="154"/>
      <c r="B30" s="110"/>
      <c r="C30" s="159">
        <v>2</v>
      </c>
      <c r="D30" s="421" t="s">
        <v>190</v>
      </c>
      <c r="E30" s="422"/>
      <c r="F30" s="422"/>
      <c r="G30" s="422"/>
      <c r="H30" s="422"/>
      <c r="I30" s="423"/>
      <c r="J30" s="157"/>
      <c r="K30" s="157"/>
    </row>
    <row r="31" spans="1:11" ht="18.75" customHeight="1">
      <c r="A31" s="154"/>
      <c r="B31" s="110"/>
      <c r="C31" s="158"/>
      <c r="D31" s="404"/>
      <c r="E31" s="405"/>
      <c r="F31" s="110"/>
      <c r="G31" s="110"/>
      <c r="H31" s="110"/>
      <c r="I31" s="237" t="s">
        <v>190</v>
      </c>
      <c r="J31" s="110" t="s">
        <v>111</v>
      </c>
      <c r="K31" s="110"/>
    </row>
    <row r="32" spans="1:11" ht="16.8" customHeight="1">
      <c r="A32" s="154"/>
      <c r="B32" s="110"/>
      <c r="C32" s="158"/>
      <c r="D32" s="108"/>
      <c r="E32" s="182" t="s">
        <v>76</v>
      </c>
      <c r="F32" s="110" t="s">
        <v>20</v>
      </c>
      <c r="G32" s="111">
        <v>1</v>
      </c>
      <c r="H32" s="112">
        <v>1</v>
      </c>
      <c r="I32" s="237" t="s">
        <v>81</v>
      </c>
      <c r="J32" s="110"/>
      <c r="K32" s="110"/>
    </row>
    <row r="33" spans="1:11" ht="94.2" customHeight="1">
      <c r="A33" s="154"/>
      <c r="B33" s="118"/>
      <c r="C33" s="118"/>
      <c r="D33" s="116"/>
      <c r="E33" s="117"/>
      <c r="F33" s="118"/>
      <c r="G33" s="118"/>
      <c r="H33" s="118"/>
      <c r="I33" s="245" t="s">
        <v>204</v>
      </c>
      <c r="J33" s="160"/>
      <c r="K33" s="160"/>
    </row>
    <row r="34" spans="1:11" ht="16.2" customHeight="1">
      <c r="A34" s="154"/>
      <c r="B34" s="110"/>
      <c r="C34" s="164">
        <v>3</v>
      </c>
      <c r="D34" s="430" t="s">
        <v>102</v>
      </c>
      <c r="E34" s="431"/>
      <c r="F34" s="431"/>
      <c r="G34" s="431"/>
      <c r="H34" s="431"/>
      <c r="I34" s="432"/>
      <c r="J34" s="165"/>
      <c r="K34" s="165"/>
    </row>
    <row r="35" spans="1:11" ht="18.75" customHeight="1">
      <c r="A35" s="154"/>
      <c r="B35" s="110"/>
      <c r="C35" s="158"/>
      <c r="D35" s="419" t="s">
        <v>27</v>
      </c>
      <c r="E35" s="420"/>
      <c r="F35" s="110"/>
      <c r="G35" s="110"/>
      <c r="H35" s="110"/>
      <c r="I35" s="237" t="s">
        <v>82</v>
      </c>
      <c r="J35" s="110" t="s">
        <v>111</v>
      </c>
      <c r="K35" s="110"/>
    </row>
    <row r="36" spans="1:11" ht="18.75" customHeight="1">
      <c r="A36" s="154"/>
      <c r="B36" s="110"/>
      <c r="C36" s="158"/>
      <c r="D36" s="108"/>
      <c r="E36" s="182" t="s">
        <v>76</v>
      </c>
      <c r="F36" s="113" t="s">
        <v>20</v>
      </c>
      <c r="G36" s="114">
        <v>1</v>
      </c>
      <c r="H36" s="111">
        <v>1</v>
      </c>
      <c r="I36" s="110" t="s">
        <v>81</v>
      </c>
      <c r="J36" s="110"/>
      <c r="K36" s="110"/>
    </row>
    <row r="37" spans="1:11" ht="339.6" customHeight="1">
      <c r="A37" s="154"/>
      <c r="B37" s="118"/>
      <c r="C37" s="160"/>
      <c r="D37" s="116"/>
      <c r="E37" s="117"/>
      <c r="F37" s="118"/>
      <c r="G37" s="118"/>
      <c r="H37" s="118"/>
      <c r="I37" s="245" t="s">
        <v>272</v>
      </c>
      <c r="J37" s="160"/>
      <c r="K37" s="160"/>
    </row>
    <row r="38" spans="1:11" ht="25.2" customHeight="1">
      <c r="A38" s="154"/>
      <c r="B38" s="169"/>
      <c r="C38" s="272"/>
      <c r="D38" s="273"/>
      <c r="E38" s="273"/>
      <c r="F38" s="272"/>
      <c r="G38" s="272"/>
      <c r="H38" s="272"/>
      <c r="I38" s="274"/>
      <c r="J38" s="272"/>
      <c r="K38" s="158"/>
    </row>
    <row r="39" spans="1:11" ht="35.4" customHeight="1">
      <c r="B39" s="427" t="s">
        <v>44</v>
      </c>
      <c r="C39" s="428"/>
      <c r="D39" s="428"/>
      <c r="E39" s="428"/>
      <c r="F39" s="428"/>
      <c r="G39" s="428"/>
      <c r="H39" s="428"/>
      <c r="I39" s="428"/>
      <c r="J39" s="433"/>
      <c r="K39" s="434"/>
    </row>
    <row r="40" spans="1:11" ht="15" customHeight="1">
      <c r="A40" s="161"/>
      <c r="B40" s="162"/>
      <c r="C40" s="156">
        <v>1</v>
      </c>
      <c r="D40" s="401" t="s">
        <v>115</v>
      </c>
      <c r="E40" s="402"/>
      <c r="F40" s="402"/>
      <c r="G40" s="402"/>
      <c r="H40" s="402"/>
      <c r="I40" s="402"/>
      <c r="J40" s="173"/>
      <c r="K40" s="170"/>
    </row>
    <row r="41" spans="1:11" ht="16.8" customHeight="1">
      <c r="A41" s="161"/>
      <c r="B41" s="113"/>
      <c r="C41" s="158"/>
      <c r="D41" s="419" t="s">
        <v>26</v>
      </c>
      <c r="E41" s="420"/>
      <c r="F41" s="113"/>
      <c r="G41" s="113"/>
      <c r="H41" s="113"/>
      <c r="I41" s="183" t="s">
        <v>222</v>
      </c>
      <c r="J41" s="174" t="s">
        <v>111</v>
      </c>
      <c r="K41" s="171"/>
    </row>
    <row r="42" spans="1:11" ht="14.4" customHeight="1">
      <c r="A42" s="161"/>
      <c r="B42" s="113"/>
      <c r="C42" s="158"/>
      <c r="D42" s="108"/>
      <c r="E42" s="182" t="s">
        <v>76</v>
      </c>
      <c r="F42" s="113" t="s">
        <v>20</v>
      </c>
      <c r="G42" s="114">
        <v>1</v>
      </c>
      <c r="H42" s="112">
        <v>1</v>
      </c>
      <c r="I42" s="169" t="s">
        <v>81</v>
      </c>
      <c r="J42" s="174"/>
      <c r="K42" s="171"/>
    </row>
    <row r="43" spans="1:11" ht="153" customHeight="1">
      <c r="A43" s="161"/>
      <c r="B43" s="118"/>
      <c r="C43" s="160"/>
      <c r="D43" s="116"/>
      <c r="E43" s="117"/>
      <c r="F43" s="118"/>
      <c r="G43" s="118"/>
      <c r="H43" s="118"/>
      <c r="I43" s="271" t="s">
        <v>205</v>
      </c>
      <c r="J43" s="175"/>
      <c r="K43" s="172"/>
    </row>
  </sheetData>
  <autoFilter ref="B9:K43">
    <filterColumn colId="0" showButton="0"/>
    <filterColumn colId="2" showButton="0"/>
  </autoFilter>
  <mergeCells count="28">
    <mergeCell ref="D41:E41"/>
    <mergeCell ref="D30:I30"/>
    <mergeCell ref="B20:K20"/>
    <mergeCell ref="D21:I21"/>
    <mergeCell ref="D22:E22"/>
    <mergeCell ref="B25:K25"/>
    <mergeCell ref="D26:I26"/>
    <mergeCell ref="D27:E27"/>
    <mergeCell ref="D31:E31"/>
    <mergeCell ref="D34:I34"/>
    <mergeCell ref="D35:E35"/>
    <mergeCell ref="B39:K39"/>
    <mergeCell ref="D40:I40"/>
    <mergeCell ref="B2:K2"/>
    <mergeCell ref="B3:K3"/>
    <mergeCell ref="B9:C10"/>
    <mergeCell ref="D9:E10"/>
    <mergeCell ref="F9:F10"/>
    <mergeCell ref="G9:G10"/>
    <mergeCell ref="H9:H10"/>
    <mergeCell ref="I9:I10"/>
    <mergeCell ref="J9:J10"/>
    <mergeCell ref="K9:K10"/>
    <mergeCell ref="B11:K11"/>
    <mergeCell ref="D12:I12"/>
    <mergeCell ref="D13:E13"/>
    <mergeCell ref="D16:I16"/>
    <mergeCell ref="D17:E17"/>
  </mergeCells>
  <pageMargins left="0.51181102362204722" right="0.31496062992125984" top="0.43307086614173229" bottom="0.59055118110236227" header="0" footer="0"/>
  <pageSetup paperSize="9" scale="80" firstPageNumber="8" orientation="landscape" useFirstPageNumber="1" r:id="rId1"/>
  <headerFooter>
    <oddFooter>หน้าที่ &amp;P</oddFooter>
  </headerFooter>
  <rowBreaks count="2" manualBreakCount="2">
    <brk id="19" max="16383" man="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0"/>
  <sheetViews>
    <sheetView topLeftCell="A31" zoomScale="91" zoomScaleNormal="91" workbookViewId="0">
      <selection activeCell="I40" sqref="I40"/>
    </sheetView>
  </sheetViews>
  <sheetFormatPr defaultColWidth="14.44140625" defaultRowHeight="13.2"/>
  <cols>
    <col min="1" max="1" width="1.44140625" style="63" customWidth="1"/>
    <col min="2" max="2" width="2.33203125" style="63" customWidth="1"/>
    <col min="3" max="3" width="4" style="63" customWidth="1"/>
    <col min="4" max="4" width="3.88671875" style="63" customWidth="1"/>
    <col min="5" max="5" width="28.44140625" style="63" customWidth="1"/>
    <col min="6" max="6" width="7.33203125" style="63" customWidth="1"/>
    <col min="7" max="7" width="8.5546875" style="63" customWidth="1"/>
    <col min="8" max="8" width="12.21875" style="63" customWidth="1"/>
    <col min="9" max="9" width="70.44140625" style="63" customWidth="1"/>
    <col min="10" max="10" width="18.88671875" style="63" customWidth="1"/>
    <col min="11" max="11" width="13.77734375" style="63" customWidth="1"/>
    <col min="12" max="16384" width="14.44140625" style="63"/>
  </cols>
  <sheetData>
    <row r="1" spans="1:11">
      <c r="A1" s="2"/>
      <c r="B1" s="3"/>
      <c r="C1" s="3"/>
      <c r="D1" s="29"/>
      <c r="E1" s="30"/>
      <c r="F1" s="30"/>
      <c r="G1" s="30"/>
      <c r="H1" s="30"/>
      <c r="I1" s="30"/>
      <c r="J1" s="30"/>
      <c r="K1" s="30"/>
    </row>
    <row r="2" spans="1:11" ht="21">
      <c r="A2" s="2"/>
      <c r="B2" s="436" t="s">
        <v>15</v>
      </c>
      <c r="C2" s="437"/>
      <c r="D2" s="437"/>
      <c r="E2" s="437"/>
      <c r="F2" s="437"/>
      <c r="G2" s="437"/>
      <c r="H2" s="437"/>
      <c r="I2" s="437"/>
      <c r="J2" s="437"/>
      <c r="K2" s="437"/>
    </row>
    <row r="3" spans="1:11" ht="17.399999999999999">
      <c r="A3" s="2"/>
      <c r="B3" s="438" t="s">
        <v>45</v>
      </c>
      <c r="C3" s="439"/>
      <c r="D3" s="439"/>
      <c r="E3" s="439"/>
      <c r="F3" s="439"/>
      <c r="G3" s="439"/>
      <c r="H3" s="439"/>
      <c r="I3" s="439"/>
      <c r="J3" s="439"/>
      <c r="K3" s="440"/>
    </row>
    <row r="4" spans="1:11">
      <c r="A4" s="2"/>
      <c r="B4" s="19"/>
      <c r="C4" s="19"/>
      <c r="D4" s="4"/>
      <c r="E4" s="31"/>
      <c r="F4" s="32"/>
      <c r="G4" s="33"/>
      <c r="H4" s="33"/>
      <c r="I4" s="2"/>
      <c r="J4" s="2"/>
      <c r="K4" s="2"/>
    </row>
    <row r="5" spans="1:11" ht="13.8">
      <c r="A5" s="2"/>
      <c r="B5" s="191" t="s">
        <v>163</v>
      </c>
      <c r="C5" s="34"/>
      <c r="D5" s="35"/>
      <c r="E5" s="239" t="s">
        <v>46</v>
      </c>
      <c r="F5" s="231"/>
      <c r="G5" s="35"/>
      <c r="H5" s="35"/>
      <c r="I5" s="35"/>
      <c r="J5" s="35"/>
      <c r="K5" s="35"/>
    </row>
    <row r="6" spans="1:11">
      <c r="A6" s="2"/>
      <c r="B6" s="34"/>
      <c r="C6" s="34"/>
      <c r="D6" s="35"/>
      <c r="E6" s="35"/>
      <c r="F6" s="35"/>
      <c r="G6" s="35"/>
      <c r="H6" s="35"/>
      <c r="I6" s="35"/>
      <c r="J6" s="35"/>
      <c r="K6" s="35"/>
    </row>
    <row r="7" spans="1:11">
      <c r="A7" s="2"/>
      <c r="B7" s="34"/>
      <c r="C7" s="34"/>
      <c r="D7" s="36"/>
      <c r="E7" s="11"/>
      <c r="F7" s="32"/>
      <c r="G7" s="33"/>
      <c r="H7" s="33"/>
      <c r="I7" s="2"/>
      <c r="J7" s="2"/>
      <c r="K7" s="2"/>
    </row>
    <row r="8" spans="1:11" ht="22.2" customHeight="1">
      <c r="A8" s="7"/>
      <c r="B8" s="34"/>
      <c r="C8" s="64"/>
      <c r="D8" s="31"/>
      <c r="E8" s="31"/>
      <c r="F8" s="31"/>
      <c r="G8" s="33"/>
      <c r="H8" s="33"/>
      <c r="I8" s="7"/>
      <c r="J8" s="7"/>
      <c r="K8" s="7"/>
    </row>
    <row r="9" spans="1:11">
      <c r="A9" s="7"/>
      <c r="B9" s="375" t="s">
        <v>17</v>
      </c>
      <c r="C9" s="376"/>
      <c r="D9" s="375" t="s">
        <v>18</v>
      </c>
      <c r="E9" s="380"/>
      <c r="F9" s="378" t="s">
        <v>19</v>
      </c>
      <c r="G9" s="378" t="s">
        <v>21</v>
      </c>
      <c r="H9" s="378" t="s">
        <v>22</v>
      </c>
      <c r="I9" s="378" t="s">
        <v>23</v>
      </c>
      <c r="J9" s="378" t="s">
        <v>24</v>
      </c>
      <c r="K9" s="378" t="s">
        <v>25</v>
      </c>
    </row>
    <row r="10" spans="1:11">
      <c r="A10" s="2"/>
      <c r="B10" s="377"/>
      <c r="C10" s="360"/>
      <c r="D10" s="377"/>
      <c r="E10" s="359"/>
      <c r="F10" s="367"/>
      <c r="G10" s="367"/>
      <c r="H10" s="367"/>
      <c r="I10" s="367"/>
      <c r="J10" s="367"/>
      <c r="K10" s="367"/>
    </row>
    <row r="11" spans="1:11">
      <c r="A11" s="37"/>
      <c r="B11" s="381" t="s">
        <v>92</v>
      </c>
      <c r="C11" s="344"/>
      <c r="D11" s="344"/>
      <c r="E11" s="344"/>
      <c r="F11" s="344"/>
      <c r="G11" s="344"/>
      <c r="H11" s="344"/>
      <c r="I11" s="344"/>
      <c r="J11" s="344"/>
      <c r="K11" s="350"/>
    </row>
    <row r="12" spans="1:11">
      <c r="A12" s="37"/>
      <c r="B12" s="38"/>
      <c r="C12" s="39">
        <v>1</v>
      </c>
      <c r="D12" s="387" t="s">
        <v>104</v>
      </c>
      <c r="E12" s="344"/>
      <c r="F12" s="344"/>
      <c r="G12" s="344"/>
      <c r="H12" s="344"/>
      <c r="I12" s="344"/>
      <c r="J12" s="40"/>
      <c r="K12" s="40"/>
    </row>
    <row r="13" spans="1:11">
      <c r="A13" s="37"/>
      <c r="B13" s="41"/>
      <c r="C13" s="42"/>
      <c r="D13" s="385" t="s">
        <v>26</v>
      </c>
      <c r="E13" s="386"/>
      <c r="F13" s="41"/>
      <c r="G13" s="41"/>
      <c r="H13" s="41"/>
      <c r="I13" s="196" t="s">
        <v>93</v>
      </c>
      <c r="J13" s="106" t="s">
        <v>112</v>
      </c>
      <c r="K13" s="41"/>
    </row>
    <row r="14" spans="1:11">
      <c r="A14" s="37"/>
      <c r="B14" s="41"/>
      <c r="C14" s="42"/>
      <c r="D14" s="59"/>
      <c r="E14" s="187" t="s">
        <v>76</v>
      </c>
      <c r="F14" s="96" t="s">
        <v>20</v>
      </c>
      <c r="G14" s="52">
        <v>1</v>
      </c>
      <c r="H14" s="53">
        <v>1</v>
      </c>
      <c r="I14" s="96" t="s">
        <v>81</v>
      </c>
      <c r="J14" s="41"/>
      <c r="K14" s="41"/>
    </row>
    <row r="15" spans="1:11" s="75" customFormat="1" ht="136.80000000000001" customHeight="1">
      <c r="A15" s="37"/>
      <c r="B15" s="45"/>
      <c r="C15" s="42"/>
      <c r="D15" s="76"/>
      <c r="E15" s="51"/>
      <c r="F15" s="45"/>
      <c r="G15" s="57"/>
      <c r="H15" s="53"/>
      <c r="I15" s="287" t="s">
        <v>206</v>
      </c>
      <c r="J15" s="42"/>
      <c r="K15" s="42"/>
    </row>
    <row r="16" spans="1:11" ht="222.6" customHeight="1">
      <c r="A16" s="37"/>
      <c r="B16" s="46"/>
      <c r="C16" s="47"/>
      <c r="D16" s="48"/>
      <c r="E16" s="49"/>
      <c r="F16" s="46"/>
      <c r="G16" s="166" t="s">
        <v>199</v>
      </c>
      <c r="H16" s="166" t="s">
        <v>199</v>
      </c>
      <c r="I16" s="245" t="s">
        <v>207</v>
      </c>
      <c r="J16" s="47"/>
      <c r="K16" s="47"/>
    </row>
    <row r="17" spans="1:11">
      <c r="A17" s="37"/>
      <c r="B17" s="45"/>
      <c r="C17" s="68">
        <v>2</v>
      </c>
      <c r="D17" s="435" t="s">
        <v>94</v>
      </c>
      <c r="E17" s="359"/>
      <c r="F17" s="359"/>
      <c r="G17" s="359"/>
      <c r="H17" s="359"/>
      <c r="I17" s="359"/>
      <c r="J17" s="69"/>
      <c r="K17" s="69"/>
    </row>
    <row r="18" spans="1:11">
      <c r="A18" s="37"/>
      <c r="B18" s="41"/>
      <c r="C18" s="42"/>
      <c r="D18" s="397"/>
      <c r="E18" s="386"/>
      <c r="F18" s="41"/>
      <c r="G18" s="41"/>
      <c r="H18" s="41"/>
      <c r="I18" s="196" t="s">
        <v>94</v>
      </c>
      <c r="J18" s="54" t="s">
        <v>128</v>
      </c>
      <c r="K18" s="41"/>
    </row>
    <row r="19" spans="1:11">
      <c r="A19" s="37"/>
      <c r="B19" s="41"/>
      <c r="C19" s="42"/>
      <c r="D19" s="59"/>
      <c r="E19" s="187" t="s">
        <v>76</v>
      </c>
      <c r="F19" s="96" t="s">
        <v>20</v>
      </c>
      <c r="G19" s="52">
        <v>1</v>
      </c>
      <c r="H19" s="53">
        <v>1</v>
      </c>
      <c r="I19" s="196" t="s">
        <v>81</v>
      </c>
      <c r="J19" s="41"/>
      <c r="K19" s="41"/>
    </row>
    <row r="20" spans="1:11" ht="276.60000000000002" customHeight="1">
      <c r="A20" s="37"/>
      <c r="B20" s="46"/>
      <c r="C20" s="47"/>
      <c r="D20" s="48"/>
      <c r="E20" s="49"/>
      <c r="F20" s="46"/>
      <c r="G20" s="46"/>
      <c r="H20" s="46"/>
      <c r="I20" s="250" t="s">
        <v>267</v>
      </c>
      <c r="J20" s="47"/>
      <c r="K20" s="47"/>
    </row>
    <row r="21" spans="1:11">
      <c r="A21" s="37"/>
      <c r="B21" s="45"/>
      <c r="C21" s="68">
        <v>3</v>
      </c>
      <c r="D21" s="435" t="s">
        <v>113</v>
      </c>
      <c r="E21" s="359"/>
      <c r="F21" s="359"/>
      <c r="G21" s="359"/>
      <c r="H21" s="359"/>
      <c r="I21" s="359"/>
      <c r="J21" s="69"/>
      <c r="K21" s="69"/>
    </row>
    <row r="22" spans="1:11" ht="26.4">
      <c r="A22" s="37"/>
      <c r="B22" s="41"/>
      <c r="C22" s="42"/>
      <c r="D22" s="385" t="s">
        <v>27</v>
      </c>
      <c r="E22" s="386"/>
      <c r="F22" s="41"/>
      <c r="G22" s="41"/>
      <c r="H22" s="41"/>
      <c r="I22" s="196" t="s">
        <v>114</v>
      </c>
      <c r="J22" s="41" t="s">
        <v>129</v>
      </c>
      <c r="K22" s="41"/>
    </row>
    <row r="23" spans="1:11">
      <c r="A23" s="37"/>
      <c r="B23" s="41"/>
      <c r="C23" s="42"/>
      <c r="D23" s="59"/>
      <c r="E23" s="187" t="s">
        <v>76</v>
      </c>
      <c r="F23" s="96" t="s">
        <v>20</v>
      </c>
      <c r="G23" s="52">
        <v>1</v>
      </c>
      <c r="H23" s="53" t="s">
        <v>177</v>
      </c>
      <c r="I23" s="126" t="s">
        <v>181</v>
      </c>
      <c r="J23" s="41"/>
      <c r="K23" s="41"/>
    </row>
    <row r="24" spans="1:11" ht="145.19999999999999" customHeight="1">
      <c r="A24" s="37"/>
      <c r="B24" s="46"/>
      <c r="C24" s="47"/>
      <c r="D24" s="48"/>
      <c r="E24" s="49"/>
      <c r="F24" s="46"/>
      <c r="G24" s="46"/>
      <c r="H24" s="46"/>
      <c r="I24" s="181" t="s">
        <v>197</v>
      </c>
      <c r="J24" s="47"/>
      <c r="K24" s="47"/>
    </row>
    <row r="25" spans="1:11">
      <c r="A25" s="37"/>
      <c r="B25" s="355" t="s">
        <v>47</v>
      </c>
      <c r="C25" s="445"/>
      <c r="D25" s="445"/>
      <c r="E25" s="445"/>
      <c r="F25" s="445"/>
      <c r="G25" s="445"/>
      <c r="H25" s="445"/>
      <c r="I25" s="445"/>
      <c r="J25" s="445"/>
      <c r="K25" s="446"/>
    </row>
    <row r="26" spans="1:11">
      <c r="A26" s="37"/>
      <c r="B26" s="38"/>
      <c r="C26" s="39">
        <v>1</v>
      </c>
      <c r="D26" s="387" t="s">
        <v>95</v>
      </c>
      <c r="E26" s="393"/>
      <c r="F26" s="393"/>
      <c r="G26" s="393"/>
      <c r="H26" s="393"/>
      <c r="I26" s="394"/>
      <c r="J26" s="40"/>
      <c r="K26" s="40"/>
    </row>
    <row r="27" spans="1:11">
      <c r="A27" s="37"/>
      <c r="B27" s="41"/>
      <c r="C27" s="42"/>
      <c r="D27" s="447" t="s">
        <v>26</v>
      </c>
      <c r="E27" s="448"/>
      <c r="F27" s="41"/>
      <c r="G27" s="41"/>
      <c r="H27" s="41"/>
      <c r="I27" s="196" t="s">
        <v>95</v>
      </c>
      <c r="J27" s="41" t="s">
        <v>128</v>
      </c>
      <c r="K27" s="41"/>
    </row>
    <row r="28" spans="1:11">
      <c r="A28" s="37"/>
      <c r="B28" s="41"/>
      <c r="C28" s="42"/>
      <c r="D28" s="59"/>
      <c r="E28" s="187" t="s">
        <v>76</v>
      </c>
      <c r="F28" s="96" t="s">
        <v>20</v>
      </c>
      <c r="G28" s="52">
        <v>2</v>
      </c>
      <c r="H28" s="53">
        <v>2</v>
      </c>
      <c r="I28" s="196" t="s">
        <v>81</v>
      </c>
      <c r="J28" s="41"/>
      <c r="K28" s="41"/>
    </row>
    <row r="29" spans="1:11" s="94" customFormat="1" ht="225.6" customHeight="1">
      <c r="A29" s="37"/>
      <c r="B29" s="45"/>
      <c r="C29" s="42"/>
      <c r="D29" s="95"/>
      <c r="E29" s="51"/>
      <c r="F29" s="45"/>
      <c r="G29" s="57"/>
      <c r="H29" s="53"/>
      <c r="I29" s="252" t="s">
        <v>235</v>
      </c>
      <c r="J29" s="42"/>
      <c r="K29" s="42"/>
    </row>
    <row r="30" spans="1:11" ht="50.4" customHeight="1">
      <c r="A30" s="37"/>
      <c r="B30" s="41"/>
      <c r="C30" s="42"/>
      <c r="D30" s="59"/>
      <c r="E30" s="43"/>
      <c r="F30" s="41"/>
      <c r="G30" s="41"/>
      <c r="H30" s="41"/>
      <c r="I30" s="180" t="s">
        <v>234</v>
      </c>
      <c r="J30" s="42"/>
      <c r="K30" s="42"/>
    </row>
    <row r="31" spans="1:11">
      <c r="A31" s="37"/>
      <c r="B31" s="449" t="s">
        <v>48</v>
      </c>
      <c r="C31" s="344"/>
      <c r="D31" s="344"/>
      <c r="E31" s="344"/>
      <c r="F31" s="344"/>
      <c r="G31" s="344"/>
      <c r="H31" s="344"/>
      <c r="I31" s="344"/>
      <c r="J31" s="344"/>
      <c r="K31" s="350"/>
    </row>
    <row r="32" spans="1:11">
      <c r="A32" s="37"/>
      <c r="B32" s="38"/>
      <c r="C32" s="39">
        <v>1</v>
      </c>
      <c r="D32" s="382" t="s">
        <v>208</v>
      </c>
      <c r="E32" s="344"/>
      <c r="F32" s="344"/>
      <c r="G32" s="344"/>
      <c r="H32" s="344"/>
      <c r="I32" s="344"/>
      <c r="J32" s="40"/>
      <c r="K32" s="40"/>
    </row>
    <row r="33" spans="1:11">
      <c r="A33" s="37"/>
      <c r="B33" s="41"/>
      <c r="C33" s="42"/>
      <c r="D33" s="397" t="s">
        <v>26</v>
      </c>
      <c r="E33" s="386"/>
      <c r="F33" s="41"/>
      <c r="G33" s="41"/>
      <c r="H33" s="41"/>
      <c r="I33" s="126" t="s">
        <v>210</v>
      </c>
      <c r="J33" s="41" t="s">
        <v>130</v>
      </c>
      <c r="K33" s="41"/>
    </row>
    <row r="34" spans="1:11" ht="17.399999999999999" customHeight="1">
      <c r="A34" s="37"/>
      <c r="B34" s="41"/>
      <c r="C34" s="42"/>
      <c r="D34" s="119"/>
      <c r="E34" s="109" t="s">
        <v>76</v>
      </c>
      <c r="F34" s="60" t="s">
        <v>20</v>
      </c>
      <c r="G34" s="235">
        <v>4</v>
      </c>
      <c r="H34" s="234">
        <v>4</v>
      </c>
      <c r="I34" s="232" t="s">
        <v>211</v>
      </c>
      <c r="J34" s="41" t="s">
        <v>131</v>
      </c>
      <c r="K34" s="41"/>
    </row>
    <row r="35" spans="1:11" s="94" customFormat="1" ht="73.8" customHeight="1">
      <c r="A35" s="37"/>
      <c r="B35" s="45"/>
      <c r="C35" s="42"/>
      <c r="D35" s="119"/>
      <c r="E35" s="120"/>
      <c r="F35" s="91"/>
      <c r="G35" s="122"/>
      <c r="H35" s="121"/>
      <c r="I35" s="268" t="s">
        <v>246</v>
      </c>
      <c r="J35" s="42"/>
      <c r="K35" s="42"/>
    </row>
    <row r="36" spans="1:11" ht="52.8" customHeight="1">
      <c r="A36" s="37"/>
      <c r="B36" s="41"/>
      <c r="C36" s="42"/>
      <c r="D36" s="123"/>
      <c r="E36" s="124"/>
      <c r="F36" s="125"/>
      <c r="G36" s="125"/>
      <c r="H36" s="125"/>
      <c r="I36" s="250" t="s">
        <v>209</v>
      </c>
      <c r="J36" s="47"/>
      <c r="K36" s="47"/>
    </row>
    <row r="37" spans="1:11" ht="17.399999999999999" customHeight="1">
      <c r="A37" s="37"/>
      <c r="B37" s="41"/>
      <c r="C37" s="44">
        <v>2</v>
      </c>
      <c r="D37" s="443" t="s">
        <v>96</v>
      </c>
      <c r="E37" s="444"/>
      <c r="F37" s="444"/>
      <c r="G37" s="444"/>
      <c r="H37" s="444"/>
      <c r="I37" s="444"/>
      <c r="J37" s="69"/>
      <c r="K37" s="69"/>
    </row>
    <row r="38" spans="1:11">
      <c r="A38" s="37"/>
      <c r="B38" s="45"/>
      <c r="C38" s="42"/>
      <c r="D38" s="441"/>
      <c r="E38" s="442"/>
      <c r="F38" s="91"/>
      <c r="G38" s="91"/>
      <c r="H38" s="91"/>
      <c r="I38" s="113" t="s">
        <v>96</v>
      </c>
      <c r="J38" s="45" t="s">
        <v>132</v>
      </c>
      <c r="K38" s="45"/>
    </row>
    <row r="39" spans="1:11" ht="13.2" customHeight="1">
      <c r="A39" s="37"/>
      <c r="B39" s="45"/>
      <c r="C39" s="42"/>
      <c r="D39" s="119"/>
      <c r="E39" s="182" t="s">
        <v>76</v>
      </c>
      <c r="F39" s="91" t="s">
        <v>20</v>
      </c>
      <c r="G39" s="233">
        <v>2</v>
      </c>
      <c r="H39" s="234">
        <v>2</v>
      </c>
      <c r="I39" s="240" t="s">
        <v>211</v>
      </c>
      <c r="J39" s="45"/>
      <c r="K39" s="45"/>
    </row>
    <row r="40" spans="1:11" ht="104.4" customHeight="1">
      <c r="A40" s="37"/>
      <c r="B40" s="46"/>
      <c r="C40" s="47"/>
      <c r="D40" s="123"/>
      <c r="E40" s="124"/>
      <c r="F40" s="125"/>
      <c r="G40" s="125"/>
      <c r="H40" s="125"/>
      <c r="I40" s="250" t="s">
        <v>266</v>
      </c>
      <c r="J40" s="47"/>
      <c r="K40" s="47"/>
    </row>
  </sheetData>
  <autoFilter ref="B9:K40">
    <filterColumn colId="0" showButton="0"/>
    <filterColumn colId="2" showButton="0"/>
  </autoFilter>
  <mergeCells count="25">
    <mergeCell ref="D38:E38"/>
    <mergeCell ref="D37:I37"/>
    <mergeCell ref="D22:E22"/>
    <mergeCell ref="B25:K25"/>
    <mergeCell ref="D26:I26"/>
    <mergeCell ref="D27:E27"/>
    <mergeCell ref="B31:K31"/>
    <mergeCell ref="D32:I32"/>
    <mergeCell ref="D33:E33"/>
    <mergeCell ref="D21:I21"/>
    <mergeCell ref="B2:K2"/>
    <mergeCell ref="B3:K3"/>
    <mergeCell ref="B9:C10"/>
    <mergeCell ref="D9:E10"/>
    <mergeCell ref="F9:F10"/>
    <mergeCell ref="G9:G10"/>
    <mergeCell ref="H9:H10"/>
    <mergeCell ref="I9:I10"/>
    <mergeCell ref="J9:J10"/>
    <mergeCell ref="K9:K10"/>
    <mergeCell ref="B11:K11"/>
    <mergeCell ref="D12:I12"/>
    <mergeCell ref="D13:E13"/>
    <mergeCell ref="D17:I17"/>
    <mergeCell ref="D18:E18"/>
  </mergeCells>
  <pageMargins left="0.51181102362204722" right="0.31496062992125984" top="0.43307086614173229" bottom="0.59055118110236227" header="0" footer="0"/>
  <pageSetup paperSize="9" scale="80" firstPageNumber="11" orientation="landscape" useFirstPageNumber="1" r:id="rId1"/>
  <headerFooter>
    <oddFooter>หน้าที่ &amp;P</oddFooter>
  </headerFooter>
  <rowBreaks count="2" manualBreakCount="2">
    <brk id="16" max="16383" man="1"/>
    <brk id="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4"/>
  <sheetViews>
    <sheetView zoomScale="90" zoomScaleNormal="90" workbookViewId="0">
      <selection activeCell="H13" sqref="H13"/>
    </sheetView>
  </sheetViews>
  <sheetFormatPr defaultColWidth="14.44140625" defaultRowHeight="15" customHeight="1"/>
  <cols>
    <col min="1" max="1" width="2.33203125" style="63" customWidth="1"/>
    <col min="2" max="2" width="4" style="63" customWidth="1"/>
    <col min="3" max="3" width="3.88671875" style="63" customWidth="1"/>
    <col min="4" max="4" width="24.33203125" style="63" customWidth="1"/>
    <col min="5" max="5" width="7.6640625" style="63" customWidth="1"/>
    <col min="6" max="6" width="8" style="63" customWidth="1"/>
    <col min="7" max="7" width="8.6640625" style="63" customWidth="1"/>
    <col min="8" max="8" width="68.21875" style="63" customWidth="1"/>
    <col min="9" max="9" width="10" style="63" customWidth="1"/>
    <col min="10" max="10" width="9.21875" style="63" customWidth="1"/>
    <col min="11" max="16384" width="14.44140625" style="63"/>
  </cols>
  <sheetData>
    <row r="1" spans="1:10" ht="9" customHeight="1">
      <c r="A1" s="3"/>
      <c r="B1" s="3"/>
      <c r="C1" s="29"/>
      <c r="D1" s="30"/>
      <c r="E1" s="30"/>
      <c r="F1" s="30"/>
      <c r="G1" s="30"/>
      <c r="H1" s="30"/>
      <c r="I1" s="30"/>
      <c r="J1" s="30"/>
    </row>
    <row r="2" spans="1:10" ht="19.8" customHeight="1">
      <c r="A2" s="452" t="s">
        <v>15</v>
      </c>
      <c r="B2" s="453"/>
      <c r="C2" s="453"/>
      <c r="D2" s="453"/>
      <c r="E2" s="453"/>
      <c r="F2" s="453"/>
      <c r="G2" s="453"/>
      <c r="H2" s="453"/>
      <c r="I2" s="453"/>
      <c r="J2" s="453"/>
    </row>
    <row r="3" spans="1:10" ht="18.600000000000001" customHeight="1">
      <c r="A3" s="372" t="s">
        <v>49</v>
      </c>
      <c r="B3" s="373"/>
      <c r="C3" s="373"/>
      <c r="D3" s="373"/>
      <c r="E3" s="373"/>
      <c r="F3" s="373"/>
      <c r="G3" s="373"/>
      <c r="H3" s="373"/>
      <c r="I3" s="373"/>
      <c r="J3" s="374"/>
    </row>
    <row r="4" spans="1:10" ht="11.25" customHeight="1">
      <c r="A4" s="19"/>
      <c r="B4" s="19"/>
      <c r="C4" s="4"/>
      <c r="D4" s="31"/>
      <c r="E4" s="32"/>
      <c r="F4" s="33"/>
      <c r="G4" s="33"/>
      <c r="H4" s="2"/>
      <c r="I4" s="2"/>
      <c r="J4" s="2"/>
    </row>
    <row r="5" spans="1:10" ht="19.5" customHeight="1">
      <c r="A5" s="241" t="s">
        <v>163</v>
      </c>
      <c r="B5" s="72"/>
      <c r="C5" s="35"/>
      <c r="D5" s="454" t="s">
        <v>50</v>
      </c>
      <c r="E5" s="454"/>
      <c r="F5" s="454"/>
      <c r="G5" s="454"/>
      <c r="H5" s="454"/>
      <c r="I5" s="35"/>
      <c r="J5" s="35"/>
    </row>
    <row r="6" spans="1:10" ht="10.199999999999999" customHeight="1">
      <c r="A6" s="34"/>
      <c r="B6" s="64"/>
      <c r="C6" s="31"/>
      <c r="D6" s="31"/>
      <c r="E6" s="31"/>
      <c r="F6" s="33"/>
      <c r="G6" s="33"/>
      <c r="H6" s="7"/>
      <c r="I6" s="7"/>
      <c r="J6" s="7"/>
    </row>
    <row r="7" spans="1:10" ht="12" customHeight="1">
      <c r="A7" s="375" t="s">
        <v>17</v>
      </c>
      <c r="B7" s="376"/>
      <c r="C7" s="375" t="s">
        <v>18</v>
      </c>
      <c r="D7" s="380"/>
      <c r="E7" s="378" t="s">
        <v>19</v>
      </c>
      <c r="F7" s="378" t="s">
        <v>21</v>
      </c>
      <c r="G7" s="378" t="s">
        <v>22</v>
      </c>
      <c r="H7" s="378" t="s">
        <v>23</v>
      </c>
      <c r="I7" s="378" t="s">
        <v>24</v>
      </c>
      <c r="J7" s="378" t="s">
        <v>25</v>
      </c>
    </row>
    <row r="8" spans="1:10" ht="19.2" customHeight="1">
      <c r="A8" s="377"/>
      <c r="B8" s="360"/>
      <c r="C8" s="377"/>
      <c r="D8" s="359"/>
      <c r="E8" s="367"/>
      <c r="F8" s="367"/>
      <c r="G8" s="367"/>
      <c r="H8" s="367"/>
      <c r="I8" s="367"/>
      <c r="J8" s="367"/>
    </row>
    <row r="9" spans="1:10" ht="18.75" customHeight="1">
      <c r="A9" s="387" t="s">
        <v>51</v>
      </c>
      <c r="B9" s="450"/>
      <c r="C9" s="450"/>
      <c r="D9" s="450"/>
      <c r="E9" s="450"/>
      <c r="F9" s="450"/>
      <c r="G9" s="450"/>
      <c r="H9" s="450"/>
      <c r="I9" s="450"/>
      <c r="J9" s="451"/>
    </row>
    <row r="10" spans="1:10" ht="16.2" customHeight="1">
      <c r="A10" s="38"/>
      <c r="B10" s="39">
        <v>1</v>
      </c>
      <c r="C10" s="387" t="s">
        <v>119</v>
      </c>
      <c r="D10" s="344"/>
      <c r="E10" s="344"/>
      <c r="F10" s="344"/>
      <c r="G10" s="344"/>
      <c r="H10" s="344"/>
      <c r="I10" s="40"/>
      <c r="J10" s="40"/>
    </row>
    <row r="11" spans="1:10" ht="16.8" customHeight="1">
      <c r="A11" s="41"/>
      <c r="B11" s="42"/>
      <c r="C11" s="385" t="s">
        <v>26</v>
      </c>
      <c r="D11" s="386"/>
      <c r="E11" s="41"/>
      <c r="F11" s="41"/>
      <c r="G11" s="41"/>
      <c r="H11" s="110" t="s">
        <v>146</v>
      </c>
      <c r="I11" s="41" t="s">
        <v>111</v>
      </c>
      <c r="J11" s="41"/>
    </row>
    <row r="12" spans="1:10" ht="16.2" customHeight="1">
      <c r="A12" s="41"/>
      <c r="B12" s="42"/>
      <c r="C12" s="59"/>
      <c r="D12" s="187" t="s">
        <v>76</v>
      </c>
      <c r="E12" s="96" t="s">
        <v>20</v>
      </c>
      <c r="F12" s="52">
        <v>1</v>
      </c>
      <c r="G12" s="53">
        <v>1</v>
      </c>
      <c r="H12" s="41" t="s">
        <v>81</v>
      </c>
      <c r="I12" s="41" t="s">
        <v>131</v>
      </c>
      <c r="J12" s="41"/>
    </row>
    <row r="13" spans="1:10" ht="328.8" customHeight="1">
      <c r="A13" s="46"/>
      <c r="B13" s="47"/>
      <c r="C13" s="48"/>
      <c r="D13" s="49"/>
      <c r="E13" s="46"/>
      <c r="F13" s="46"/>
      <c r="G13" s="46"/>
      <c r="H13" s="245" t="s">
        <v>200</v>
      </c>
      <c r="I13" s="47"/>
      <c r="J13" s="47"/>
    </row>
    <row r="14" spans="1:10" ht="15.6" customHeight="1">
      <c r="A14" s="45"/>
      <c r="B14" s="68">
        <v>2</v>
      </c>
      <c r="C14" s="435" t="s">
        <v>120</v>
      </c>
      <c r="D14" s="359"/>
      <c r="E14" s="359"/>
      <c r="F14" s="359"/>
      <c r="G14" s="359"/>
      <c r="H14" s="359"/>
      <c r="I14" s="69"/>
      <c r="J14" s="69"/>
    </row>
    <row r="15" spans="1:10" ht="18.75" customHeight="1">
      <c r="A15" s="41"/>
      <c r="B15" s="42"/>
      <c r="C15" s="397"/>
      <c r="D15" s="386"/>
      <c r="E15" s="41"/>
      <c r="F15" s="41"/>
      <c r="G15" s="41"/>
      <c r="H15" s="41" t="s">
        <v>149</v>
      </c>
      <c r="I15" s="54" t="s">
        <v>128</v>
      </c>
      <c r="J15" s="41"/>
    </row>
    <row r="16" spans="1:10" ht="18.75" customHeight="1">
      <c r="A16" s="41"/>
      <c r="B16" s="42"/>
      <c r="C16" s="59"/>
      <c r="D16" s="187" t="s">
        <v>76</v>
      </c>
      <c r="E16" s="41" t="s">
        <v>20</v>
      </c>
      <c r="F16" s="52">
        <v>1</v>
      </c>
      <c r="G16" s="53">
        <v>1</v>
      </c>
      <c r="H16" s="41" t="s">
        <v>81</v>
      </c>
      <c r="I16" s="41"/>
      <c r="J16" s="41"/>
    </row>
    <row r="17" spans="1:10" ht="133.19999999999999" customHeight="1">
      <c r="A17" s="41"/>
      <c r="B17" s="42"/>
      <c r="C17" s="59"/>
      <c r="D17" s="43"/>
      <c r="E17" s="41"/>
      <c r="F17" s="41"/>
      <c r="G17" s="41"/>
      <c r="H17" s="181" t="s">
        <v>250</v>
      </c>
      <c r="I17" s="42"/>
      <c r="J17" s="42"/>
    </row>
    <row r="18" spans="1:10" ht="30" customHeight="1">
      <c r="A18" s="449" t="s">
        <v>52</v>
      </c>
      <c r="B18" s="456"/>
      <c r="C18" s="456"/>
      <c r="D18" s="456"/>
      <c r="E18" s="456"/>
      <c r="F18" s="456"/>
      <c r="G18" s="456"/>
      <c r="H18" s="456"/>
      <c r="I18" s="456"/>
      <c r="J18" s="457"/>
    </row>
    <row r="19" spans="1:10" ht="22.5" customHeight="1">
      <c r="A19" s="38"/>
      <c r="B19" s="39">
        <v>1</v>
      </c>
      <c r="C19" s="382" t="s">
        <v>116</v>
      </c>
      <c r="D19" s="458"/>
      <c r="E19" s="458"/>
      <c r="F19" s="458"/>
      <c r="G19" s="458"/>
      <c r="H19" s="459"/>
      <c r="I19" s="40"/>
      <c r="J19" s="40"/>
    </row>
    <row r="20" spans="1:10" ht="27.6" customHeight="1">
      <c r="A20" s="41"/>
      <c r="B20" s="42"/>
      <c r="C20" s="395" t="s">
        <v>26</v>
      </c>
      <c r="D20" s="396"/>
      <c r="E20" s="41"/>
      <c r="F20" s="41"/>
      <c r="G20" s="41"/>
      <c r="H20" s="41" t="s">
        <v>147</v>
      </c>
      <c r="I20" s="54" t="s">
        <v>128</v>
      </c>
      <c r="J20" s="41"/>
    </row>
    <row r="21" spans="1:10" ht="18.75" customHeight="1">
      <c r="A21" s="41"/>
      <c r="B21" s="42"/>
      <c r="C21" s="59"/>
      <c r="D21" s="187" t="s">
        <v>76</v>
      </c>
      <c r="E21" s="96" t="s">
        <v>20</v>
      </c>
      <c r="F21" s="52">
        <v>1</v>
      </c>
      <c r="G21" s="53">
        <v>1</v>
      </c>
      <c r="H21" s="41" t="s">
        <v>81</v>
      </c>
      <c r="I21" s="41"/>
      <c r="J21" s="41"/>
    </row>
    <row r="22" spans="1:10" s="92" customFormat="1" ht="124.2" customHeight="1">
      <c r="A22" s="45"/>
      <c r="B22" s="42"/>
      <c r="C22" s="93"/>
      <c r="D22" s="51"/>
      <c r="E22" s="45"/>
      <c r="F22" s="57"/>
      <c r="G22" s="53"/>
      <c r="H22" s="242" t="s">
        <v>247</v>
      </c>
      <c r="I22" s="42"/>
      <c r="J22" s="42"/>
    </row>
    <row r="23" spans="1:10" ht="63.6" customHeight="1">
      <c r="A23" s="46"/>
      <c r="B23" s="47"/>
      <c r="C23" s="48"/>
      <c r="D23" s="49"/>
      <c r="E23" s="46"/>
      <c r="F23" s="46"/>
      <c r="G23" s="46"/>
      <c r="H23" s="181" t="s">
        <v>248</v>
      </c>
      <c r="I23" s="46"/>
      <c r="J23" s="47"/>
    </row>
    <row r="24" spans="1:10" s="244" customFormat="1" ht="12.6" customHeight="1">
      <c r="A24" s="50"/>
      <c r="B24" s="247"/>
      <c r="C24" s="248"/>
      <c r="D24" s="248"/>
      <c r="E24" s="247"/>
      <c r="F24" s="247"/>
      <c r="G24" s="247"/>
      <c r="H24" s="249"/>
      <c r="I24" s="247"/>
      <c r="J24" s="42"/>
    </row>
    <row r="25" spans="1:10" ht="34.200000000000003" customHeight="1">
      <c r="A25" s="381" t="s">
        <v>53</v>
      </c>
      <c r="B25" s="344"/>
      <c r="C25" s="344"/>
      <c r="D25" s="344"/>
      <c r="E25" s="344"/>
      <c r="F25" s="344"/>
      <c r="G25" s="344"/>
      <c r="H25" s="344"/>
      <c r="I25" s="344"/>
      <c r="J25" s="350"/>
    </row>
    <row r="26" spans="1:10" ht="18.600000000000001" customHeight="1">
      <c r="A26" s="38"/>
      <c r="B26" s="39">
        <v>1</v>
      </c>
      <c r="C26" s="382" t="s">
        <v>117</v>
      </c>
      <c r="D26" s="344"/>
      <c r="E26" s="344"/>
      <c r="F26" s="344"/>
      <c r="G26" s="344"/>
      <c r="H26" s="344"/>
      <c r="I26" s="40"/>
      <c r="J26" s="40"/>
    </row>
    <row r="27" spans="1:10" ht="18.600000000000001" customHeight="1">
      <c r="A27" s="41"/>
      <c r="B27" s="42"/>
      <c r="C27" s="385" t="s">
        <v>26</v>
      </c>
      <c r="D27" s="386"/>
      <c r="E27" s="41"/>
      <c r="F27" s="41"/>
      <c r="G27" s="41"/>
      <c r="H27" s="41" t="s">
        <v>117</v>
      </c>
      <c r="I27" s="54" t="s">
        <v>128</v>
      </c>
      <c r="J27" s="41"/>
    </row>
    <row r="28" spans="1:10" ht="17.399999999999999" customHeight="1">
      <c r="A28" s="41"/>
      <c r="B28" s="42"/>
      <c r="C28" s="59"/>
      <c r="D28" s="187" t="s">
        <v>76</v>
      </c>
      <c r="E28" s="96" t="s">
        <v>20</v>
      </c>
      <c r="F28" s="52">
        <v>3</v>
      </c>
      <c r="G28" s="53">
        <v>3</v>
      </c>
      <c r="H28" s="126" t="s">
        <v>81</v>
      </c>
      <c r="I28" s="41"/>
      <c r="J28" s="41"/>
    </row>
    <row r="29" spans="1:10" ht="200.4" customHeight="1">
      <c r="A29" s="46"/>
      <c r="B29" s="47"/>
      <c r="C29" s="48"/>
      <c r="D29" s="49"/>
      <c r="E29" s="46"/>
      <c r="F29" s="46"/>
      <c r="G29" s="46"/>
      <c r="H29" s="250" t="s">
        <v>223</v>
      </c>
      <c r="I29" s="47"/>
      <c r="J29" s="47"/>
    </row>
    <row r="30" spans="1:10" ht="20.399999999999999" customHeight="1">
      <c r="A30" s="455" t="s">
        <v>54</v>
      </c>
      <c r="B30" s="359"/>
      <c r="C30" s="359"/>
      <c r="D30" s="359"/>
      <c r="E30" s="359"/>
      <c r="F30" s="359"/>
      <c r="G30" s="359"/>
      <c r="H30" s="359"/>
      <c r="I30" s="359"/>
      <c r="J30" s="360"/>
    </row>
    <row r="31" spans="1:10" ht="13.8" customHeight="1">
      <c r="A31" s="38"/>
      <c r="B31" s="39">
        <v>1</v>
      </c>
      <c r="C31" s="382" t="s">
        <v>118</v>
      </c>
      <c r="D31" s="344"/>
      <c r="E31" s="344"/>
      <c r="F31" s="344"/>
      <c r="G31" s="344"/>
      <c r="H31" s="344"/>
      <c r="I31" s="40"/>
      <c r="J31" s="40"/>
    </row>
    <row r="32" spans="1:10" ht="11.4" customHeight="1">
      <c r="A32" s="41"/>
      <c r="B32" s="42"/>
      <c r="C32" s="385" t="s">
        <v>26</v>
      </c>
      <c r="D32" s="386"/>
      <c r="E32" s="41"/>
      <c r="F32" s="41"/>
      <c r="G32" s="41"/>
      <c r="H32" s="41" t="s">
        <v>212</v>
      </c>
      <c r="I32" s="54" t="s">
        <v>128</v>
      </c>
      <c r="J32" s="41"/>
    </row>
    <row r="33" spans="1:10" ht="16.2" customHeight="1">
      <c r="A33" s="45"/>
      <c r="B33" s="42"/>
      <c r="C33" s="59"/>
      <c r="D33" s="187" t="s">
        <v>76</v>
      </c>
      <c r="E33" s="96" t="s">
        <v>20</v>
      </c>
      <c r="F33" s="52">
        <v>2</v>
      </c>
      <c r="G33" s="53">
        <v>2</v>
      </c>
      <c r="H33" s="41" t="s">
        <v>81</v>
      </c>
      <c r="I33" s="41"/>
      <c r="J33" s="45"/>
    </row>
    <row r="34" spans="1:10" ht="76.8" customHeight="1">
      <c r="A34" s="46"/>
      <c r="B34" s="47"/>
      <c r="C34" s="48"/>
      <c r="D34" s="49"/>
      <c r="E34" s="46"/>
      <c r="F34" s="46"/>
      <c r="G34" s="46"/>
      <c r="H34" s="243" t="s">
        <v>249</v>
      </c>
      <c r="I34" s="47"/>
      <c r="J34" s="47"/>
    </row>
  </sheetData>
  <autoFilter ref="A7:J34">
    <filterColumn colId="0" showButton="0"/>
    <filterColumn colId="2" showButton="0"/>
  </autoFilter>
  <mergeCells count="25">
    <mergeCell ref="A30:J30"/>
    <mergeCell ref="C31:H31"/>
    <mergeCell ref="C32:D32"/>
    <mergeCell ref="A18:J18"/>
    <mergeCell ref="C19:H19"/>
    <mergeCell ref="C20:D20"/>
    <mergeCell ref="A25:J25"/>
    <mergeCell ref="C26:H26"/>
    <mergeCell ref="C27:D27"/>
    <mergeCell ref="A2:J2"/>
    <mergeCell ref="A3:J3"/>
    <mergeCell ref="A7:B8"/>
    <mergeCell ref="C7:D8"/>
    <mergeCell ref="E7:E8"/>
    <mergeCell ref="F7:F8"/>
    <mergeCell ref="G7:G8"/>
    <mergeCell ref="H7:H8"/>
    <mergeCell ref="I7:I8"/>
    <mergeCell ref="J7:J8"/>
    <mergeCell ref="D5:H5"/>
    <mergeCell ref="A9:J9"/>
    <mergeCell ref="C10:H10"/>
    <mergeCell ref="C11:D11"/>
    <mergeCell ref="C14:H14"/>
    <mergeCell ref="C15:D15"/>
  </mergeCells>
  <pageMargins left="0" right="0.11811023622047245" top="0.74803149606299213" bottom="0.74803149606299213" header="0.31496062992125984" footer="0.31496062992125984"/>
  <pageSetup paperSize="9" firstPageNumber="14" orientation="landscape" useFirstPageNumber="1" r:id="rId1"/>
  <headerFooter>
    <oddFooter>หน้าที่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4"/>
  <sheetViews>
    <sheetView topLeftCell="A5" zoomScale="90" zoomScaleNormal="90" workbookViewId="0">
      <selection activeCell="B7" sqref="B7"/>
    </sheetView>
  </sheetViews>
  <sheetFormatPr defaultColWidth="14.44140625" defaultRowHeight="15" customHeight="1"/>
  <cols>
    <col min="1" max="1" width="1.44140625" style="63" customWidth="1"/>
    <col min="2" max="2" width="2.33203125" style="63" customWidth="1"/>
    <col min="3" max="3" width="4" style="63" customWidth="1"/>
    <col min="4" max="4" width="3.88671875" style="63" customWidth="1"/>
    <col min="5" max="5" width="23.6640625" style="63" customWidth="1"/>
    <col min="6" max="6" width="6.6640625" style="63" customWidth="1"/>
    <col min="7" max="7" width="8.77734375" style="63" customWidth="1"/>
    <col min="8" max="8" width="8.88671875" style="63" customWidth="1"/>
    <col min="9" max="9" width="84.88671875" style="308" customWidth="1"/>
    <col min="10" max="10" width="12.21875" style="300" customWidth="1"/>
    <col min="11" max="11" width="10.109375" style="63" customWidth="1"/>
    <col min="12" max="16384" width="14.44140625" style="63"/>
  </cols>
  <sheetData>
    <row r="1" spans="1:11" ht="15.75" customHeight="1">
      <c r="A1" s="2"/>
      <c r="B1" s="3"/>
      <c r="C1" s="3"/>
      <c r="D1" s="29"/>
      <c r="E1" s="30"/>
      <c r="F1" s="30"/>
      <c r="G1" s="30"/>
      <c r="H1" s="30"/>
      <c r="I1" s="141"/>
      <c r="J1" s="289"/>
      <c r="K1" s="30"/>
    </row>
    <row r="2" spans="1:11" ht="24.6" customHeight="1">
      <c r="A2" s="2"/>
      <c r="B2" s="370" t="s">
        <v>15</v>
      </c>
      <c r="C2" s="371"/>
      <c r="D2" s="371"/>
      <c r="E2" s="371"/>
      <c r="F2" s="371"/>
      <c r="G2" s="371"/>
      <c r="H2" s="371"/>
      <c r="I2" s="371"/>
      <c r="J2" s="371"/>
      <c r="K2" s="371"/>
    </row>
    <row r="3" spans="1:11" ht="24.6" customHeight="1">
      <c r="A3" s="2"/>
      <c r="B3" s="372" t="s">
        <v>55</v>
      </c>
      <c r="C3" s="373"/>
      <c r="D3" s="373"/>
      <c r="E3" s="373"/>
      <c r="F3" s="373"/>
      <c r="G3" s="373"/>
      <c r="H3" s="373"/>
      <c r="I3" s="373"/>
      <c r="J3" s="373"/>
      <c r="K3" s="374"/>
    </row>
    <row r="4" spans="1:11" ht="11.25" customHeight="1">
      <c r="A4" s="2"/>
      <c r="B4" s="19"/>
      <c r="C4" s="19"/>
      <c r="D4" s="4"/>
      <c r="E4" s="31"/>
      <c r="F4" s="32"/>
      <c r="G4" s="33"/>
      <c r="H4" s="33"/>
      <c r="J4" s="290"/>
      <c r="K4" s="2"/>
    </row>
    <row r="5" spans="1:11" s="307" customFormat="1" ht="19.5" customHeight="1">
      <c r="A5" s="303"/>
      <c r="B5" s="304" t="s">
        <v>268</v>
      </c>
      <c r="C5" s="304"/>
      <c r="D5" s="305"/>
      <c r="E5" s="306" t="s">
        <v>56</v>
      </c>
      <c r="F5" s="305"/>
      <c r="G5" s="305"/>
      <c r="H5" s="305"/>
      <c r="I5" s="309"/>
      <c r="J5" s="305"/>
      <c r="K5" s="305"/>
    </row>
    <row r="6" spans="1:11" ht="15.6" customHeight="1">
      <c r="A6" s="2"/>
      <c r="B6" s="34"/>
      <c r="C6" s="34"/>
      <c r="D6" s="35"/>
      <c r="E6" s="35"/>
      <c r="F6" s="35"/>
      <c r="G6" s="35"/>
      <c r="H6" s="35"/>
      <c r="I6" s="309"/>
      <c r="J6" s="291"/>
      <c r="K6" s="35"/>
    </row>
    <row r="7" spans="1:11" ht="7.5" customHeight="1">
      <c r="A7" s="2"/>
      <c r="B7" s="34"/>
      <c r="C7" s="34"/>
      <c r="D7" s="36"/>
      <c r="E7" s="11"/>
      <c r="F7" s="32"/>
      <c r="G7" s="33"/>
      <c r="H7" s="33"/>
      <c r="J7" s="290"/>
      <c r="K7" s="2"/>
    </row>
    <row r="8" spans="1:11" ht="13.8" customHeight="1">
      <c r="A8" s="7"/>
      <c r="B8" s="34"/>
      <c r="C8" s="64"/>
      <c r="D8" s="31"/>
      <c r="E8" s="31"/>
      <c r="F8" s="31"/>
      <c r="G8" s="33"/>
      <c r="H8" s="33"/>
      <c r="I8" s="310"/>
      <c r="J8" s="292"/>
      <c r="K8" s="7"/>
    </row>
    <row r="9" spans="1:11" ht="12" customHeight="1">
      <c r="A9" s="7"/>
      <c r="B9" s="375" t="s">
        <v>17</v>
      </c>
      <c r="C9" s="376"/>
      <c r="D9" s="375" t="s">
        <v>18</v>
      </c>
      <c r="E9" s="380"/>
      <c r="F9" s="378" t="s">
        <v>19</v>
      </c>
      <c r="G9" s="378" t="s">
        <v>21</v>
      </c>
      <c r="H9" s="378" t="s">
        <v>22</v>
      </c>
      <c r="I9" s="465" t="s">
        <v>23</v>
      </c>
      <c r="J9" s="378" t="s">
        <v>24</v>
      </c>
      <c r="K9" s="378" t="s">
        <v>25</v>
      </c>
    </row>
    <row r="10" spans="1:11" ht="27" customHeight="1">
      <c r="A10" s="2"/>
      <c r="B10" s="377"/>
      <c r="C10" s="360"/>
      <c r="D10" s="377"/>
      <c r="E10" s="359"/>
      <c r="F10" s="367"/>
      <c r="G10" s="367"/>
      <c r="H10" s="367"/>
      <c r="I10" s="466"/>
      <c r="J10" s="467"/>
      <c r="K10" s="367"/>
    </row>
    <row r="11" spans="1:11" ht="25.2" customHeight="1">
      <c r="A11" s="37"/>
      <c r="B11" s="387" t="s">
        <v>57</v>
      </c>
      <c r="C11" s="450"/>
      <c r="D11" s="450"/>
      <c r="E11" s="450"/>
      <c r="F11" s="450"/>
      <c r="G11" s="450"/>
      <c r="H11" s="450"/>
      <c r="I11" s="450"/>
      <c r="J11" s="450"/>
      <c r="K11" s="451"/>
    </row>
    <row r="12" spans="1:11" ht="16.8" customHeight="1">
      <c r="A12" s="37"/>
      <c r="B12" s="38"/>
      <c r="C12" s="39">
        <v>1</v>
      </c>
      <c r="D12" s="382" t="s">
        <v>97</v>
      </c>
      <c r="E12" s="344"/>
      <c r="F12" s="344"/>
      <c r="G12" s="344"/>
      <c r="H12" s="344"/>
      <c r="I12" s="344"/>
      <c r="J12" s="293"/>
      <c r="K12" s="40"/>
    </row>
    <row r="13" spans="1:11" ht="18.75" customHeight="1">
      <c r="A13" s="37"/>
      <c r="B13" s="41"/>
      <c r="C13" s="42"/>
      <c r="D13" s="385" t="s">
        <v>26</v>
      </c>
      <c r="E13" s="386"/>
      <c r="F13" s="41"/>
      <c r="G13" s="41"/>
      <c r="H13" s="41"/>
      <c r="I13" s="110" t="s">
        <v>97</v>
      </c>
      <c r="J13" s="96" t="s">
        <v>127</v>
      </c>
      <c r="K13" s="41"/>
    </row>
    <row r="14" spans="1:11" ht="15.6" customHeight="1">
      <c r="A14" s="37"/>
      <c r="B14" s="41"/>
      <c r="C14" s="42"/>
      <c r="D14" s="59"/>
      <c r="E14" s="187" t="s">
        <v>76</v>
      </c>
      <c r="F14" s="96" t="s">
        <v>20</v>
      </c>
      <c r="G14" s="52">
        <v>1</v>
      </c>
      <c r="H14" s="53">
        <v>1</v>
      </c>
      <c r="I14" s="110" t="s">
        <v>81</v>
      </c>
      <c r="J14" s="96"/>
      <c r="K14" s="41"/>
    </row>
    <row r="15" spans="1:11" ht="198" customHeight="1">
      <c r="A15" s="37"/>
      <c r="B15" s="41"/>
      <c r="C15" s="42"/>
      <c r="D15" s="59"/>
      <c r="E15" s="43"/>
      <c r="F15" s="41"/>
      <c r="G15" s="41"/>
      <c r="H15" s="41"/>
      <c r="I15" s="254" t="s">
        <v>269</v>
      </c>
      <c r="J15" s="265"/>
      <c r="K15" s="42"/>
    </row>
    <row r="16" spans="1:11" ht="16.2" customHeight="1">
      <c r="A16" s="37"/>
      <c r="B16" s="41"/>
      <c r="C16" s="44">
        <v>2</v>
      </c>
      <c r="D16" s="382" t="s">
        <v>98</v>
      </c>
      <c r="E16" s="344"/>
      <c r="F16" s="344"/>
      <c r="G16" s="344"/>
      <c r="H16" s="344"/>
      <c r="I16" s="344"/>
      <c r="J16" s="293"/>
      <c r="K16" s="40"/>
    </row>
    <row r="17" spans="1:11" ht="18.75" customHeight="1">
      <c r="A17" s="37"/>
      <c r="B17" s="41"/>
      <c r="C17" s="42"/>
      <c r="D17" s="397"/>
      <c r="E17" s="386"/>
      <c r="F17" s="41"/>
      <c r="G17" s="41"/>
      <c r="H17" s="41"/>
      <c r="I17" s="110" t="s">
        <v>98</v>
      </c>
      <c r="J17" s="96" t="s">
        <v>143</v>
      </c>
      <c r="K17" s="41"/>
    </row>
    <row r="18" spans="1:11" ht="15.6" customHeight="1">
      <c r="A18" s="37"/>
      <c r="B18" s="41"/>
      <c r="C18" s="42"/>
      <c r="D18" s="59"/>
      <c r="E18" s="51" t="s">
        <v>76</v>
      </c>
      <c r="F18" s="96" t="s">
        <v>20</v>
      </c>
      <c r="G18" s="52">
        <v>1</v>
      </c>
      <c r="H18" s="53">
        <v>1</v>
      </c>
      <c r="I18" s="110" t="s">
        <v>81</v>
      </c>
      <c r="J18" s="96" t="s">
        <v>144</v>
      </c>
      <c r="K18" s="41"/>
    </row>
    <row r="19" spans="1:11" ht="67.8" customHeight="1">
      <c r="A19" s="37"/>
      <c r="B19" s="46"/>
      <c r="C19" s="47"/>
      <c r="D19" s="48"/>
      <c r="E19" s="49"/>
      <c r="F19" s="46"/>
      <c r="G19" s="46"/>
      <c r="H19" s="46"/>
      <c r="I19" s="245" t="s">
        <v>270</v>
      </c>
      <c r="J19" s="294"/>
      <c r="K19" s="47"/>
    </row>
    <row r="20" spans="1:11" ht="13.8" customHeight="1">
      <c r="A20" s="37"/>
      <c r="B20" s="45"/>
      <c r="C20" s="68">
        <v>3</v>
      </c>
      <c r="D20" s="435" t="s">
        <v>107</v>
      </c>
      <c r="E20" s="359"/>
      <c r="F20" s="359"/>
      <c r="G20" s="359"/>
      <c r="H20" s="359"/>
      <c r="I20" s="359"/>
      <c r="J20" s="295"/>
      <c r="K20" s="69"/>
    </row>
    <row r="21" spans="1:11" ht="18.75" customHeight="1">
      <c r="A21" s="37"/>
      <c r="B21" s="41"/>
      <c r="C21" s="42"/>
      <c r="D21" s="397"/>
      <c r="E21" s="386"/>
      <c r="F21" s="41"/>
      <c r="G21" s="41"/>
      <c r="H21" s="41"/>
      <c r="I21" s="110" t="s">
        <v>107</v>
      </c>
      <c r="J21" s="296" t="s">
        <v>128</v>
      </c>
      <c r="K21" s="41"/>
    </row>
    <row r="22" spans="1:11" ht="18.75" customHeight="1">
      <c r="A22" s="37"/>
      <c r="B22" s="41"/>
      <c r="C22" s="42"/>
      <c r="D22" s="59"/>
      <c r="E22" s="51" t="s">
        <v>76</v>
      </c>
      <c r="F22" s="96" t="s">
        <v>20</v>
      </c>
      <c r="G22" s="52">
        <v>1</v>
      </c>
      <c r="H22" s="53">
        <v>1</v>
      </c>
      <c r="I22" s="110" t="s">
        <v>81</v>
      </c>
      <c r="J22" s="96"/>
      <c r="K22" s="41"/>
    </row>
    <row r="23" spans="1:11" ht="153" customHeight="1">
      <c r="A23" s="37"/>
      <c r="B23" s="41"/>
      <c r="C23" s="42"/>
      <c r="D23" s="59"/>
      <c r="E23" s="43"/>
      <c r="F23" s="41"/>
      <c r="G23" s="41"/>
      <c r="H23" s="41"/>
      <c r="I23" s="254" t="s">
        <v>271</v>
      </c>
      <c r="J23" s="265"/>
      <c r="K23" s="42"/>
    </row>
    <row r="24" spans="1:11" ht="16.2" customHeight="1">
      <c r="A24" s="37"/>
      <c r="B24" s="41"/>
      <c r="C24" s="44">
        <v>4</v>
      </c>
      <c r="D24" s="382" t="s">
        <v>99</v>
      </c>
      <c r="E24" s="344"/>
      <c r="F24" s="344"/>
      <c r="G24" s="344"/>
      <c r="H24" s="344"/>
      <c r="I24" s="344"/>
      <c r="J24" s="293"/>
      <c r="K24" s="40"/>
    </row>
    <row r="25" spans="1:11" ht="22.5" customHeight="1">
      <c r="A25" s="37"/>
      <c r="B25" s="41"/>
      <c r="C25" s="42"/>
      <c r="D25" s="397" t="s">
        <v>27</v>
      </c>
      <c r="E25" s="386"/>
      <c r="F25" s="41"/>
      <c r="G25" s="41"/>
      <c r="H25" s="41"/>
      <c r="I25" s="110" t="s">
        <v>99</v>
      </c>
      <c r="J25" s="296" t="s">
        <v>128</v>
      </c>
      <c r="K25" s="41"/>
    </row>
    <row r="26" spans="1:11" ht="18.75" customHeight="1">
      <c r="A26" s="37"/>
      <c r="B26" s="41"/>
      <c r="C26" s="42"/>
      <c r="D26" s="59"/>
      <c r="E26" s="51" t="s">
        <v>76</v>
      </c>
      <c r="F26" s="41" t="s">
        <v>20</v>
      </c>
      <c r="G26" s="52">
        <v>1</v>
      </c>
      <c r="H26" s="53">
        <v>1</v>
      </c>
      <c r="I26" s="110" t="s">
        <v>81</v>
      </c>
      <c r="J26" s="96"/>
      <c r="K26" s="41"/>
    </row>
    <row r="27" spans="1:11" ht="154.80000000000001" customHeight="1">
      <c r="A27" s="37"/>
      <c r="B27" s="46"/>
      <c r="C27" s="47"/>
      <c r="D27" s="48"/>
      <c r="E27" s="49"/>
      <c r="F27" s="46"/>
      <c r="G27" s="46"/>
      <c r="H27" s="46"/>
      <c r="I27" s="250" t="s">
        <v>231</v>
      </c>
      <c r="J27" s="294"/>
      <c r="K27" s="47"/>
    </row>
    <row r="28" spans="1:11" ht="16.2" customHeight="1">
      <c r="A28" s="37"/>
      <c r="B28" s="460" t="s">
        <v>58</v>
      </c>
      <c r="C28" s="461"/>
      <c r="D28" s="461"/>
      <c r="E28" s="461"/>
      <c r="F28" s="461"/>
      <c r="G28" s="461"/>
      <c r="H28" s="461"/>
      <c r="I28" s="461"/>
      <c r="J28" s="461"/>
      <c r="K28" s="462"/>
    </row>
    <row r="29" spans="1:11" ht="14.4" customHeight="1">
      <c r="A29" s="37"/>
      <c r="B29" s="167"/>
      <c r="C29" s="39">
        <v>1</v>
      </c>
      <c r="D29" s="382" t="s">
        <v>122</v>
      </c>
      <c r="E29" s="458"/>
      <c r="F29" s="458"/>
      <c r="G29" s="458"/>
      <c r="H29" s="458"/>
      <c r="I29" s="459"/>
      <c r="J29" s="297"/>
      <c r="K29" s="168"/>
    </row>
    <row r="30" spans="1:11" ht="18.75" customHeight="1">
      <c r="A30" s="37"/>
      <c r="B30" s="45"/>
      <c r="C30" s="42"/>
      <c r="D30" s="447" t="s">
        <v>26</v>
      </c>
      <c r="E30" s="448"/>
      <c r="F30" s="45"/>
      <c r="G30" s="45"/>
      <c r="H30" s="45"/>
      <c r="I30" s="113" t="s">
        <v>122</v>
      </c>
      <c r="J30" s="298" t="s">
        <v>128</v>
      </c>
      <c r="K30" s="45"/>
    </row>
    <row r="31" spans="1:11" ht="14.4" customHeight="1">
      <c r="A31" s="37"/>
      <c r="B31" s="45"/>
      <c r="C31" s="42"/>
      <c r="D31" s="107"/>
      <c r="E31" s="51" t="s">
        <v>76</v>
      </c>
      <c r="F31" s="246" t="s">
        <v>20</v>
      </c>
      <c r="G31" s="57">
        <v>1</v>
      </c>
      <c r="H31" s="53">
        <v>1</v>
      </c>
      <c r="I31" s="311" t="s">
        <v>81</v>
      </c>
      <c r="J31" s="246"/>
      <c r="K31" s="45"/>
    </row>
    <row r="32" spans="1:11" ht="162.6" customHeight="1">
      <c r="A32" s="37"/>
      <c r="B32" s="46"/>
      <c r="C32" s="47"/>
      <c r="D32" s="48"/>
      <c r="E32" s="49"/>
      <c r="F32" s="46"/>
      <c r="G32" s="46"/>
      <c r="H32" s="46"/>
      <c r="I32" s="245" t="s">
        <v>191</v>
      </c>
      <c r="J32" s="294"/>
      <c r="K32" s="47"/>
    </row>
    <row r="33" spans="1:11" ht="16.8" customHeight="1">
      <c r="A33" s="37"/>
      <c r="B33" s="45"/>
      <c r="C33" s="68">
        <v>2</v>
      </c>
      <c r="D33" s="435" t="s">
        <v>133</v>
      </c>
      <c r="E33" s="468"/>
      <c r="F33" s="468"/>
      <c r="G33" s="468"/>
      <c r="H33" s="468"/>
      <c r="I33" s="469"/>
      <c r="J33" s="295"/>
      <c r="K33" s="69"/>
    </row>
    <row r="34" spans="1:11" ht="15.6" customHeight="1">
      <c r="A34" s="37"/>
      <c r="B34" s="41"/>
      <c r="C34" s="42"/>
      <c r="D34" s="447"/>
      <c r="E34" s="448"/>
      <c r="F34" s="41"/>
      <c r="G34" s="41"/>
      <c r="H34" s="41"/>
      <c r="I34" s="110" t="s">
        <v>133</v>
      </c>
      <c r="J34" s="296" t="s">
        <v>128</v>
      </c>
      <c r="K34" s="41"/>
    </row>
    <row r="35" spans="1:11" ht="15.6" customHeight="1">
      <c r="A35" s="37"/>
      <c r="B35" s="41"/>
      <c r="C35" s="42"/>
      <c r="D35" s="59"/>
      <c r="E35" s="51" t="s">
        <v>76</v>
      </c>
      <c r="F35" s="96" t="s">
        <v>20</v>
      </c>
      <c r="G35" s="52">
        <v>1</v>
      </c>
      <c r="H35" s="53">
        <v>1</v>
      </c>
      <c r="I35" s="240" t="s">
        <v>81</v>
      </c>
      <c r="J35" s="96"/>
      <c r="K35" s="41"/>
    </row>
    <row r="36" spans="1:11" ht="182.4" customHeight="1">
      <c r="A36" s="37"/>
      <c r="B36" s="46"/>
      <c r="C36" s="47"/>
      <c r="D36" s="48"/>
      <c r="E36" s="49"/>
      <c r="F36" s="46"/>
      <c r="G36" s="46"/>
      <c r="H36" s="46"/>
      <c r="I36" s="245" t="s">
        <v>226</v>
      </c>
      <c r="J36" s="294"/>
      <c r="K36" s="47"/>
    </row>
    <row r="37" spans="1:11" ht="16.8" customHeight="1">
      <c r="A37" s="37"/>
      <c r="B37" s="455" t="s">
        <v>59</v>
      </c>
      <c r="C37" s="359"/>
      <c r="D37" s="359"/>
      <c r="E37" s="359"/>
      <c r="F37" s="359"/>
      <c r="G37" s="359"/>
      <c r="H37" s="359"/>
      <c r="I37" s="359"/>
      <c r="J37" s="359"/>
      <c r="K37" s="360"/>
    </row>
    <row r="38" spans="1:11" ht="16.2" customHeight="1">
      <c r="A38" s="37"/>
      <c r="B38" s="38"/>
      <c r="C38" s="39">
        <v>1</v>
      </c>
      <c r="D38" s="382" t="s">
        <v>123</v>
      </c>
      <c r="E38" s="344"/>
      <c r="F38" s="344"/>
      <c r="G38" s="344"/>
      <c r="H38" s="344"/>
      <c r="I38" s="344"/>
      <c r="J38" s="293"/>
      <c r="K38" s="40"/>
    </row>
    <row r="39" spans="1:11" ht="18.75" customHeight="1">
      <c r="A39" s="37"/>
      <c r="B39" s="41"/>
      <c r="C39" s="42"/>
      <c r="D39" s="397" t="s">
        <v>26</v>
      </c>
      <c r="E39" s="386"/>
      <c r="F39" s="41"/>
      <c r="G39" s="41"/>
      <c r="H39" s="41"/>
      <c r="I39" s="110" t="s">
        <v>213</v>
      </c>
      <c r="J39" s="296" t="s">
        <v>128</v>
      </c>
      <c r="K39" s="41"/>
    </row>
    <row r="40" spans="1:11" ht="18.75" customHeight="1">
      <c r="A40" s="37"/>
      <c r="B40" s="41"/>
      <c r="C40" s="42"/>
      <c r="D40" s="59"/>
      <c r="E40" s="51" t="s">
        <v>76</v>
      </c>
      <c r="F40" s="96" t="s">
        <v>20</v>
      </c>
      <c r="G40" s="52">
        <v>1</v>
      </c>
      <c r="H40" s="53">
        <v>1</v>
      </c>
      <c r="I40" s="240" t="s">
        <v>81</v>
      </c>
      <c r="J40" s="96"/>
      <c r="K40" s="41"/>
    </row>
    <row r="41" spans="1:11" ht="88.2" customHeight="1">
      <c r="A41" s="37"/>
      <c r="B41" s="41"/>
      <c r="C41" s="42"/>
      <c r="D41" s="59"/>
      <c r="E41" s="43"/>
      <c r="F41" s="41"/>
      <c r="G41" s="41"/>
      <c r="H41" s="41"/>
      <c r="I41" s="251" t="s">
        <v>196</v>
      </c>
      <c r="J41" s="265"/>
      <c r="K41" s="42"/>
    </row>
    <row r="42" spans="1:11" ht="18" customHeight="1">
      <c r="A42" s="37"/>
      <c r="B42" s="41"/>
      <c r="C42" s="44">
        <v>2</v>
      </c>
      <c r="D42" s="382" t="s">
        <v>134</v>
      </c>
      <c r="E42" s="458"/>
      <c r="F42" s="458"/>
      <c r="G42" s="458"/>
      <c r="H42" s="458"/>
      <c r="I42" s="459"/>
      <c r="J42" s="293"/>
      <c r="K42" s="40"/>
    </row>
    <row r="43" spans="1:11" ht="18.75" customHeight="1">
      <c r="A43" s="37"/>
      <c r="B43" s="41"/>
      <c r="C43" s="42"/>
      <c r="D43" s="397"/>
      <c r="E43" s="386"/>
      <c r="F43" s="41"/>
      <c r="G43" s="41"/>
      <c r="H43" s="41"/>
      <c r="I43" s="110" t="s">
        <v>214</v>
      </c>
      <c r="J43" s="296" t="s">
        <v>128</v>
      </c>
      <c r="K43" s="41"/>
    </row>
    <row r="44" spans="1:11" ht="18.75" customHeight="1">
      <c r="A44" s="37"/>
      <c r="B44" s="41"/>
      <c r="C44" s="42"/>
      <c r="D44" s="59"/>
      <c r="E44" s="51" t="s">
        <v>76</v>
      </c>
      <c r="F44" s="96" t="s">
        <v>20</v>
      </c>
      <c r="G44" s="52">
        <v>1</v>
      </c>
      <c r="H44" s="53">
        <v>1</v>
      </c>
      <c r="I44" s="240" t="s">
        <v>81</v>
      </c>
      <c r="J44" s="96"/>
      <c r="K44" s="41"/>
    </row>
    <row r="45" spans="1:11" ht="198" customHeight="1">
      <c r="A45" s="37"/>
      <c r="B45" s="46"/>
      <c r="C45" s="47"/>
      <c r="D45" s="48"/>
      <c r="E45" s="49"/>
      <c r="F45" s="46"/>
      <c r="G45" s="46"/>
      <c r="H45" s="46"/>
      <c r="I45" s="245" t="s">
        <v>227</v>
      </c>
      <c r="J45" s="294"/>
      <c r="K45" s="47"/>
    </row>
    <row r="46" spans="1:11" ht="15" customHeight="1">
      <c r="B46" s="455" t="s">
        <v>60</v>
      </c>
      <c r="C46" s="359"/>
      <c r="D46" s="359"/>
      <c r="E46" s="359"/>
      <c r="F46" s="359"/>
      <c r="G46" s="359"/>
      <c r="H46" s="359"/>
      <c r="I46" s="359"/>
      <c r="J46" s="359"/>
      <c r="K46" s="360"/>
    </row>
    <row r="47" spans="1:11" ht="15" customHeight="1">
      <c r="B47" s="38"/>
      <c r="C47" s="39">
        <v>1</v>
      </c>
      <c r="D47" s="382" t="s">
        <v>124</v>
      </c>
      <c r="E47" s="344"/>
      <c r="F47" s="344"/>
      <c r="G47" s="344"/>
      <c r="H47" s="344"/>
      <c r="I47" s="344"/>
      <c r="J47" s="293"/>
      <c r="K47" s="40"/>
    </row>
    <row r="48" spans="1:11" ht="27" customHeight="1">
      <c r="B48" s="41"/>
      <c r="C48" s="42"/>
      <c r="D48" s="397" t="s">
        <v>26</v>
      </c>
      <c r="E48" s="386"/>
      <c r="F48" s="41"/>
      <c r="G48" s="41"/>
      <c r="H48" s="41"/>
      <c r="I48" s="312" t="s">
        <v>192</v>
      </c>
      <c r="J48" s="96" t="s">
        <v>135</v>
      </c>
      <c r="K48" s="41"/>
    </row>
    <row r="49" spans="2:11" ht="15" customHeight="1">
      <c r="B49" s="41"/>
      <c r="C49" s="42"/>
      <c r="D49" s="59"/>
      <c r="E49" s="51" t="s">
        <v>76</v>
      </c>
      <c r="F49" s="96" t="s">
        <v>20</v>
      </c>
      <c r="G49" s="52">
        <v>1</v>
      </c>
      <c r="H49" s="53">
        <v>1</v>
      </c>
      <c r="I49" s="110" t="s">
        <v>81</v>
      </c>
      <c r="J49" s="96"/>
      <c r="K49" s="41"/>
    </row>
    <row r="50" spans="2:11" s="94" customFormat="1" ht="117" customHeight="1">
      <c r="B50" s="46"/>
      <c r="C50" s="47"/>
      <c r="D50" s="48"/>
      <c r="E50" s="127"/>
      <c r="F50" s="46"/>
      <c r="G50" s="128"/>
      <c r="H50" s="129"/>
      <c r="I50" s="253" t="s">
        <v>198</v>
      </c>
      <c r="J50" s="294"/>
      <c r="K50" s="47"/>
    </row>
    <row r="51" spans="2:11" ht="15" customHeight="1">
      <c r="B51" s="45"/>
      <c r="C51" s="68">
        <v>2</v>
      </c>
      <c r="D51" s="435" t="s">
        <v>178</v>
      </c>
      <c r="E51" s="359"/>
      <c r="F51" s="359"/>
      <c r="G51" s="359"/>
      <c r="H51" s="359"/>
      <c r="I51" s="359"/>
      <c r="J51" s="295"/>
      <c r="K51" s="69"/>
    </row>
    <row r="52" spans="2:11" ht="30" customHeight="1">
      <c r="B52" s="41"/>
      <c r="C52" s="42"/>
      <c r="D52" s="397"/>
      <c r="E52" s="386"/>
      <c r="F52" s="41"/>
      <c r="G52" s="41"/>
      <c r="H52" s="41"/>
      <c r="I52" s="110" t="s">
        <v>251</v>
      </c>
      <c r="J52" s="296" t="s">
        <v>128</v>
      </c>
      <c r="K52" s="41"/>
    </row>
    <row r="53" spans="2:11" ht="15" customHeight="1">
      <c r="B53" s="41"/>
      <c r="C53" s="42"/>
      <c r="D53" s="59"/>
      <c r="E53" s="51" t="s">
        <v>76</v>
      </c>
      <c r="F53" s="96" t="s">
        <v>20</v>
      </c>
      <c r="G53" s="52">
        <v>1</v>
      </c>
      <c r="H53" s="53">
        <v>1</v>
      </c>
      <c r="I53" s="110" t="s">
        <v>81</v>
      </c>
      <c r="J53" s="96"/>
      <c r="K53" s="41"/>
    </row>
    <row r="54" spans="2:11" s="94" customFormat="1" ht="131.4" customHeight="1">
      <c r="B54" s="45"/>
      <c r="C54" s="42"/>
      <c r="D54" s="95"/>
      <c r="E54" s="51"/>
      <c r="F54" s="45"/>
      <c r="G54" s="57"/>
      <c r="H54" s="53"/>
      <c r="I54" s="252" t="s">
        <v>224</v>
      </c>
      <c r="J54" s="265"/>
      <c r="K54" s="42"/>
    </row>
    <row r="55" spans="2:11" ht="135.6" customHeight="1">
      <c r="B55" s="46"/>
      <c r="C55" s="47"/>
      <c r="D55" s="48"/>
      <c r="E55" s="49"/>
      <c r="F55" s="46"/>
      <c r="G55" s="46"/>
      <c r="H55" s="46"/>
      <c r="I55" s="245" t="s">
        <v>225</v>
      </c>
      <c r="J55" s="294"/>
      <c r="K55" s="47"/>
    </row>
    <row r="56" spans="2:11" ht="15" customHeight="1">
      <c r="B56" s="455" t="s">
        <v>61</v>
      </c>
      <c r="C56" s="463"/>
      <c r="D56" s="463"/>
      <c r="E56" s="463"/>
      <c r="F56" s="463"/>
      <c r="G56" s="463"/>
      <c r="H56" s="463"/>
      <c r="I56" s="463"/>
      <c r="J56" s="463"/>
      <c r="K56" s="464"/>
    </row>
    <row r="57" spans="2:11" ht="15" customHeight="1">
      <c r="B57" s="38"/>
      <c r="C57" s="39">
        <v>1</v>
      </c>
      <c r="D57" s="382" t="s">
        <v>108</v>
      </c>
      <c r="E57" s="344"/>
      <c r="F57" s="344"/>
      <c r="G57" s="344"/>
      <c r="H57" s="344"/>
      <c r="I57" s="344"/>
      <c r="J57" s="293"/>
      <c r="K57" s="40"/>
    </row>
    <row r="58" spans="2:11" ht="15" customHeight="1">
      <c r="B58" s="41"/>
      <c r="C58" s="42"/>
      <c r="D58" s="397" t="s">
        <v>26</v>
      </c>
      <c r="E58" s="386"/>
      <c r="F58" s="41"/>
      <c r="G58" s="41"/>
      <c r="H58" s="41"/>
      <c r="I58" s="110" t="s">
        <v>108</v>
      </c>
      <c r="J58" s="96"/>
      <c r="K58" s="41"/>
    </row>
    <row r="59" spans="2:11" ht="15" customHeight="1">
      <c r="B59" s="41"/>
      <c r="C59" s="42"/>
      <c r="D59" s="59"/>
      <c r="E59" s="51" t="s">
        <v>76</v>
      </c>
      <c r="F59" s="41" t="s">
        <v>20</v>
      </c>
      <c r="G59" s="52">
        <v>1</v>
      </c>
      <c r="H59" s="53">
        <v>1</v>
      </c>
      <c r="I59" s="110" t="s">
        <v>81</v>
      </c>
      <c r="J59" s="96"/>
      <c r="K59" s="41"/>
    </row>
    <row r="60" spans="2:11" ht="168" customHeight="1">
      <c r="B60" s="46"/>
      <c r="C60" s="47"/>
      <c r="D60" s="48"/>
      <c r="E60" s="49"/>
      <c r="F60" s="46"/>
      <c r="G60" s="46"/>
      <c r="H60" s="46"/>
      <c r="I60" s="245" t="s">
        <v>193</v>
      </c>
      <c r="J60" s="294"/>
      <c r="K60" s="47"/>
    </row>
    <row r="61" spans="2:11" ht="15" customHeight="1">
      <c r="B61" s="45"/>
      <c r="C61" s="68">
        <v>2</v>
      </c>
      <c r="D61" s="435" t="s">
        <v>136</v>
      </c>
      <c r="E61" s="359"/>
      <c r="F61" s="359"/>
      <c r="G61" s="359"/>
      <c r="H61" s="359"/>
      <c r="I61" s="359"/>
      <c r="J61" s="295"/>
      <c r="K61" s="69"/>
    </row>
    <row r="62" spans="2:11" ht="15" customHeight="1">
      <c r="B62" s="41"/>
      <c r="C62" s="42"/>
      <c r="D62" s="397"/>
      <c r="E62" s="386"/>
      <c r="F62" s="41"/>
      <c r="G62" s="41"/>
      <c r="H62" s="41"/>
      <c r="I62" s="110" t="s">
        <v>215</v>
      </c>
      <c r="J62" s="296" t="s">
        <v>128</v>
      </c>
      <c r="K62" s="41"/>
    </row>
    <row r="63" spans="2:11" ht="13.2" customHeight="1">
      <c r="B63" s="41"/>
      <c r="C63" s="42"/>
      <c r="D63" s="59"/>
      <c r="E63" s="51" t="s">
        <v>76</v>
      </c>
      <c r="F63" s="96" t="s">
        <v>20</v>
      </c>
      <c r="G63" s="52">
        <v>1</v>
      </c>
      <c r="H63" s="53">
        <v>1</v>
      </c>
      <c r="I63" s="313" t="s">
        <v>81</v>
      </c>
      <c r="J63" s="96"/>
      <c r="K63" s="41"/>
    </row>
    <row r="64" spans="2:11" ht="51.6" customHeight="1">
      <c r="B64" s="46"/>
      <c r="C64" s="47"/>
      <c r="D64" s="48"/>
      <c r="E64" s="49"/>
      <c r="F64" s="46"/>
      <c r="G64" s="46"/>
      <c r="H64" s="46"/>
      <c r="I64" s="245" t="s">
        <v>228</v>
      </c>
      <c r="J64" s="294"/>
      <c r="K64" s="47"/>
    </row>
    <row r="65" spans="2:11" ht="18.600000000000001" customHeight="1">
      <c r="B65" s="455" t="s">
        <v>62</v>
      </c>
      <c r="C65" s="463"/>
      <c r="D65" s="463"/>
      <c r="E65" s="463"/>
      <c r="F65" s="463"/>
      <c r="G65" s="463"/>
      <c r="H65" s="463"/>
      <c r="I65" s="463"/>
      <c r="J65" s="463"/>
      <c r="K65" s="464"/>
    </row>
    <row r="66" spans="2:11" ht="15" customHeight="1">
      <c r="B66" s="38"/>
      <c r="C66" s="39">
        <v>1</v>
      </c>
      <c r="D66" s="382" t="s">
        <v>103</v>
      </c>
      <c r="E66" s="344"/>
      <c r="F66" s="344"/>
      <c r="G66" s="344"/>
      <c r="H66" s="344"/>
      <c r="I66" s="344"/>
      <c r="J66" s="293"/>
      <c r="K66" s="40"/>
    </row>
    <row r="67" spans="2:11" ht="21.6" customHeight="1">
      <c r="B67" s="41"/>
      <c r="C67" s="42"/>
      <c r="D67" s="397" t="s">
        <v>26</v>
      </c>
      <c r="E67" s="386"/>
      <c r="F67" s="41"/>
      <c r="G67" s="41"/>
      <c r="H67" s="41"/>
      <c r="I67" s="110" t="s">
        <v>103</v>
      </c>
      <c r="J67" s="296" t="s">
        <v>128</v>
      </c>
      <c r="K67" s="41"/>
    </row>
    <row r="68" spans="2:11" ht="15" customHeight="1">
      <c r="B68" s="41"/>
      <c r="C68" s="42"/>
      <c r="D68" s="59"/>
      <c r="E68" s="51" t="s">
        <v>76</v>
      </c>
      <c r="F68" s="96" t="s">
        <v>20</v>
      </c>
      <c r="G68" s="52">
        <v>3</v>
      </c>
      <c r="H68" s="53">
        <v>3</v>
      </c>
      <c r="I68" s="110" t="s">
        <v>81</v>
      </c>
      <c r="J68" s="96"/>
      <c r="K68" s="41"/>
    </row>
    <row r="69" spans="2:11" ht="263.39999999999998" customHeight="1">
      <c r="B69" s="41"/>
      <c r="C69" s="42"/>
      <c r="D69" s="59"/>
      <c r="E69" s="43"/>
      <c r="F69" s="41"/>
      <c r="G69" s="41"/>
      <c r="H69" s="41"/>
      <c r="I69" s="255" t="s">
        <v>179</v>
      </c>
      <c r="J69" s="265"/>
      <c r="K69" s="42"/>
    </row>
    <row r="70" spans="2:11" ht="15" customHeight="1">
      <c r="B70" s="41"/>
      <c r="C70" s="44">
        <v>2</v>
      </c>
      <c r="D70" s="382" t="s">
        <v>137</v>
      </c>
      <c r="E70" s="344"/>
      <c r="F70" s="344"/>
      <c r="G70" s="344"/>
      <c r="H70" s="344"/>
      <c r="I70" s="344"/>
      <c r="J70" s="293"/>
      <c r="K70" s="40"/>
    </row>
    <row r="71" spans="2:11" ht="15" customHeight="1">
      <c r="B71" s="41"/>
      <c r="C71" s="42"/>
      <c r="D71" s="397"/>
      <c r="E71" s="386"/>
      <c r="F71" s="41"/>
      <c r="G71" s="41"/>
      <c r="H71" s="41"/>
      <c r="I71" s="110" t="s">
        <v>137</v>
      </c>
      <c r="J71" s="96" t="s">
        <v>127</v>
      </c>
      <c r="K71" s="41"/>
    </row>
    <row r="72" spans="2:11" ht="15" customHeight="1">
      <c r="B72" s="41"/>
      <c r="C72" s="42"/>
      <c r="D72" s="59"/>
      <c r="E72" s="51" t="s">
        <v>76</v>
      </c>
      <c r="F72" s="96" t="s">
        <v>20</v>
      </c>
      <c r="G72" s="52">
        <v>1</v>
      </c>
      <c r="H72" s="53">
        <v>1</v>
      </c>
      <c r="I72" s="110" t="s">
        <v>81</v>
      </c>
      <c r="J72" s="96"/>
      <c r="K72" s="41"/>
    </row>
    <row r="73" spans="2:11" ht="149.4" customHeight="1">
      <c r="B73" s="46"/>
      <c r="C73" s="47"/>
      <c r="D73" s="48"/>
      <c r="E73" s="49"/>
      <c r="F73" s="46"/>
      <c r="G73" s="46"/>
      <c r="H73" s="46"/>
      <c r="I73" s="245" t="s">
        <v>194</v>
      </c>
      <c r="J73" s="294"/>
      <c r="K73" s="47"/>
    </row>
    <row r="74" spans="2:11" ht="15" customHeight="1">
      <c r="B74" s="455" t="s">
        <v>63</v>
      </c>
      <c r="C74" s="463"/>
      <c r="D74" s="463"/>
      <c r="E74" s="463"/>
      <c r="F74" s="463"/>
      <c r="G74" s="463"/>
      <c r="H74" s="463"/>
      <c r="I74" s="463"/>
      <c r="J74" s="463"/>
      <c r="K74" s="464"/>
    </row>
    <row r="75" spans="2:11" ht="15" customHeight="1">
      <c r="B75" s="38"/>
      <c r="C75" s="39">
        <v>1</v>
      </c>
      <c r="D75" s="382" t="s">
        <v>106</v>
      </c>
      <c r="E75" s="344"/>
      <c r="F75" s="344"/>
      <c r="G75" s="344"/>
      <c r="H75" s="344"/>
      <c r="I75" s="344"/>
      <c r="J75" s="299"/>
      <c r="K75" s="257"/>
    </row>
    <row r="76" spans="2:11" ht="15" customHeight="1">
      <c r="B76" s="45"/>
      <c r="C76" s="42"/>
      <c r="D76" s="397" t="s">
        <v>26</v>
      </c>
      <c r="E76" s="386"/>
      <c r="F76" s="45"/>
      <c r="G76" s="45"/>
      <c r="H76" s="45"/>
      <c r="I76" s="113" t="s">
        <v>106</v>
      </c>
      <c r="J76" s="298" t="s">
        <v>128</v>
      </c>
      <c r="K76" s="45"/>
    </row>
    <row r="77" spans="2:11" ht="15" customHeight="1">
      <c r="B77" s="45"/>
      <c r="C77" s="42"/>
      <c r="D77" s="66"/>
      <c r="E77" s="51" t="s">
        <v>76</v>
      </c>
      <c r="F77" s="246" t="s">
        <v>20</v>
      </c>
      <c r="G77" s="57">
        <v>1</v>
      </c>
      <c r="H77" s="53">
        <v>1</v>
      </c>
      <c r="I77" s="256" t="s">
        <v>81</v>
      </c>
      <c r="J77" s="246"/>
      <c r="K77" s="45"/>
    </row>
    <row r="78" spans="2:11" ht="127.2" customHeight="1">
      <c r="B78" s="46"/>
      <c r="C78" s="47"/>
      <c r="D78" s="48"/>
      <c r="E78" s="49"/>
      <c r="F78" s="46"/>
      <c r="G78" s="46"/>
      <c r="H78" s="46"/>
      <c r="I78" s="245" t="s">
        <v>195</v>
      </c>
      <c r="J78" s="294"/>
      <c r="K78" s="47"/>
    </row>
    <row r="79" spans="2:11" ht="19.8" customHeight="1">
      <c r="B79" s="460" t="s">
        <v>64</v>
      </c>
      <c r="C79" s="461"/>
      <c r="D79" s="461"/>
      <c r="E79" s="461"/>
      <c r="F79" s="461"/>
      <c r="G79" s="461"/>
      <c r="H79" s="461"/>
      <c r="I79" s="461"/>
      <c r="J79" s="461"/>
      <c r="K79" s="462"/>
    </row>
    <row r="80" spans="2:11" ht="15" customHeight="1">
      <c r="B80" s="38"/>
      <c r="C80" s="39">
        <v>1</v>
      </c>
      <c r="D80" s="382" t="s">
        <v>105</v>
      </c>
      <c r="E80" s="344"/>
      <c r="F80" s="344"/>
      <c r="G80" s="344"/>
      <c r="H80" s="344"/>
      <c r="I80" s="344"/>
      <c r="J80" s="293"/>
      <c r="K80" s="40"/>
    </row>
    <row r="81" spans="2:11" ht="19.2" customHeight="1">
      <c r="B81" s="41"/>
      <c r="C81" s="42"/>
      <c r="D81" s="397" t="s">
        <v>26</v>
      </c>
      <c r="E81" s="386"/>
      <c r="F81" s="41"/>
      <c r="G81" s="41"/>
      <c r="H81" s="41"/>
      <c r="I81" s="110" t="s">
        <v>145</v>
      </c>
      <c r="J81" s="296" t="s">
        <v>128</v>
      </c>
      <c r="K81" s="41"/>
    </row>
    <row r="82" spans="2:11" ht="15" customHeight="1">
      <c r="B82" s="41"/>
      <c r="C82" s="42"/>
      <c r="D82" s="59"/>
      <c r="E82" s="51" t="s">
        <v>76</v>
      </c>
      <c r="F82" s="96" t="s">
        <v>20</v>
      </c>
      <c r="G82" s="52">
        <v>2</v>
      </c>
      <c r="H82" s="53">
        <v>2</v>
      </c>
      <c r="I82" s="110" t="s">
        <v>81</v>
      </c>
      <c r="J82" s="96"/>
      <c r="K82" s="41"/>
    </row>
    <row r="83" spans="2:11" s="89" customFormat="1" ht="218.4" customHeight="1">
      <c r="B83" s="45"/>
      <c r="C83" s="42"/>
      <c r="D83" s="90"/>
      <c r="E83" s="51"/>
      <c r="F83" s="45"/>
      <c r="G83" s="57"/>
      <c r="H83" s="53"/>
      <c r="I83" s="252" t="s">
        <v>230</v>
      </c>
      <c r="J83" s="265"/>
      <c r="K83" s="42"/>
    </row>
    <row r="84" spans="2:11" ht="127.8" customHeight="1">
      <c r="B84" s="46"/>
      <c r="C84" s="47"/>
      <c r="D84" s="48"/>
      <c r="E84" s="49"/>
      <c r="F84" s="46"/>
      <c r="G84" s="46"/>
      <c r="H84" s="46"/>
      <c r="I84" s="245" t="s">
        <v>229</v>
      </c>
      <c r="J84" s="294"/>
      <c r="K84" s="47"/>
    </row>
  </sheetData>
  <autoFilter ref="B9:K84">
    <filterColumn colId="0" showButton="0"/>
    <filterColumn colId="2" showButton="0"/>
  </autoFilter>
  <mergeCells count="50">
    <mergeCell ref="B65:K65"/>
    <mergeCell ref="D16:I16"/>
    <mergeCell ref="D17:E17"/>
    <mergeCell ref="B11:K11"/>
    <mergeCell ref="D12:I12"/>
    <mergeCell ref="D13:E13"/>
    <mergeCell ref="D20:I20"/>
    <mergeCell ref="D21:E21"/>
    <mergeCell ref="D42:I42"/>
    <mergeCell ref="D25:E25"/>
    <mergeCell ref="B28:K28"/>
    <mergeCell ref="D29:I29"/>
    <mergeCell ref="D30:E30"/>
    <mergeCell ref="D33:I33"/>
    <mergeCell ref="D34:E34"/>
    <mergeCell ref="B37:K37"/>
    <mergeCell ref="B2:K2"/>
    <mergeCell ref="B3:K3"/>
    <mergeCell ref="B9:C10"/>
    <mergeCell ref="D9:E10"/>
    <mergeCell ref="F9:F10"/>
    <mergeCell ref="G9:G10"/>
    <mergeCell ref="H9:H10"/>
    <mergeCell ref="I9:I10"/>
    <mergeCell ref="J9:J10"/>
    <mergeCell ref="K9:K10"/>
    <mergeCell ref="D38:I38"/>
    <mergeCell ref="D39:E39"/>
    <mergeCell ref="D24:I24"/>
    <mergeCell ref="D58:E58"/>
    <mergeCell ref="D61:I61"/>
    <mergeCell ref="D62:E62"/>
    <mergeCell ref="D57:I57"/>
    <mergeCell ref="D43:E43"/>
    <mergeCell ref="B46:K46"/>
    <mergeCell ref="D47:I47"/>
    <mergeCell ref="D48:E48"/>
    <mergeCell ref="D51:I51"/>
    <mergeCell ref="D52:E52"/>
    <mergeCell ref="B56:K56"/>
    <mergeCell ref="D81:E81"/>
    <mergeCell ref="D66:I66"/>
    <mergeCell ref="D67:E67"/>
    <mergeCell ref="D70:I70"/>
    <mergeCell ref="D71:E71"/>
    <mergeCell ref="B79:K79"/>
    <mergeCell ref="B74:K74"/>
    <mergeCell ref="D75:I75"/>
    <mergeCell ref="D76:E76"/>
    <mergeCell ref="D80:I80"/>
  </mergeCells>
  <pageMargins left="0.51181102362204722" right="0.31496062992125984" top="0.43307086614173229" bottom="0.59055118110236227" header="0" footer="0"/>
  <pageSetup paperSize="9" scale="80" firstPageNumber="17" orientation="landscape" useFirstPageNumber="1" r:id="rId1"/>
  <headerFooter>
    <oddFooter>หน้าที่ &amp;P</oddFooter>
  </headerFooter>
  <rowBreaks count="4" manualBreakCount="4">
    <brk id="19" max="16383" man="1"/>
    <brk id="55" max="16383" man="1"/>
    <brk id="64" max="16383" man="1"/>
    <brk id="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3"/>
  <sheetViews>
    <sheetView topLeftCell="A16" zoomScale="90" zoomScaleNormal="90" workbookViewId="0">
      <selection activeCell="I9" sqref="I9:I10"/>
    </sheetView>
  </sheetViews>
  <sheetFormatPr defaultColWidth="14.44140625" defaultRowHeight="15" customHeight="1"/>
  <cols>
    <col min="1" max="1" width="1.44140625" style="63" customWidth="1"/>
    <col min="2" max="2" width="2.33203125" style="63" customWidth="1"/>
    <col min="3" max="3" width="4" style="63" customWidth="1"/>
    <col min="4" max="4" width="3.88671875" style="63" customWidth="1"/>
    <col min="5" max="5" width="30.6640625" style="63" customWidth="1"/>
    <col min="6" max="6" width="7.33203125" style="63" customWidth="1"/>
    <col min="7" max="7" width="10.44140625" style="63" customWidth="1"/>
    <col min="8" max="8" width="11" style="63" customWidth="1"/>
    <col min="9" max="9" width="67.77734375" style="63" customWidth="1"/>
    <col min="10" max="10" width="17" style="63" customWidth="1"/>
    <col min="11" max="11" width="11.88671875" style="63" customWidth="1"/>
    <col min="12" max="16384" width="14.44140625" style="63"/>
  </cols>
  <sheetData>
    <row r="1" spans="1:11" ht="15.75" customHeight="1">
      <c r="A1" s="2"/>
      <c r="B1" s="3"/>
      <c r="C1" s="3"/>
      <c r="D1" s="29"/>
      <c r="E1" s="30"/>
      <c r="F1" s="30"/>
      <c r="G1" s="30"/>
      <c r="H1" s="30"/>
      <c r="I1" s="30"/>
      <c r="J1" s="30"/>
      <c r="K1" s="30"/>
    </row>
    <row r="2" spans="1:11" ht="33.75" customHeight="1">
      <c r="A2" s="2"/>
      <c r="B2" s="370" t="s">
        <v>15</v>
      </c>
      <c r="C2" s="371"/>
      <c r="D2" s="371"/>
      <c r="E2" s="371"/>
      <c r="F2" s="371"/>
      <c r="G2" s="371"/>
      <c r="H2" s="371"/>
      <c r="I2" s="371"/>
      <c r="J2" s="371"/>
      <c r="K2" s="371"/>
    </row>
    <row r="3" spans="1:11" ht="24" customHeight="1">
      <c r="A3" s="2"/>
      <c r="B3" s="438" t="s">
        <v>65</v>
      </c>
      <c r="C3" s="439"/>
      <c r="D3" s="439"/>
      <c r="E3" s="439"/>
      <c r="F3" s="439"/>
      <c r="G3" s="439"/>
      <c r="H3" s="439"/>
      <c r="I3" s="439"/>
      <c r="J3" s="439"/>
      <c r="K3" s="440"/>
    </row>
    <row r="4" spans="1:11" ht="11.25" customHeight="1">
      <c r="A4" s="2"/>
      <c r="B4" s="19"/>
      <c r="C4" s="19"/>
      <c r="D4" s="4"/>
      <c r="E4" s="31"/>
      <c r="F4" s="32"/>
      <c r="G4" s="33"/>
      <c r="H4" s="33"/>
      <c r="I4" s="2"/>
      <c r="J4" s="2"/>
      <c r="K4" s="2"/>
    </row>
    <row r="5" spans="1:11" ht="19.5" customHeight="1">
      <c r="A5" s="2"/>
      <c r="B5" s="34" t="s">
        <v>163</v>
      </c>
      <c r="C5" s="34"/>
      <c r="D5" s="35"/>
      <c r="E5" s="10" t="s">
        <v>66</v>
      </c>
      <c r="F5" s="35"/>
      <c r="G5" s="35"/>
      <c r="H5" s="35"/>
      <c r="I5" s="35"/>
      <c r="J5" s="35"/>
      <c r="K5" s="35"/>
    </row>
    <row r="6" spans="1:11" ht="19.5" customHeight="1">
      <c r="A6" s="2"/>
      <c r="B6" s="34"/>
      <c r="C6" s="34"/>
      <c r="D6" s="35"/>
      <c r="E6" s="35"/>
      <c r="F6" s="35"/>
      <c r="G6" s="35"/>
      <c r="H6" s="35"/>
      <c r="I6" s="35"/>
      <c r="J6" s="35"/>
      <c r="K6" s="35"/>
    </row>
    <row r="7" spans="1:11" ht="7.5" customHeight="1">
      <c r="A7" s="2"/>
      <c r="B7" s="34"/>
      <c r="C7" s="34"/>
      <c r="D7" s="36"/>
      <c r="E7" s="11"/>
      <c r="F7" s="32"/>
      <c r="G7" s="33"/>
      <c r="H7" s="33"/>
      <c r="I7" s="2"/>
      <c r="J7" s="2"/>
      <c r="K7" s="2"/>
    </row>
    <row r="8" spans="1:11" ht="8.25" customHeight="1">
      <c r="A8" s="7"/>
      <c r="B8" s="34"/>
      <c r="C8" s="64"/>
      <c r="D8" s="31"/>
      <c r="E8" s="31"/>
      <c r="F8" s="31"/>
      <c r="G8" s="33"/>
      <c r="H8" s="33"/>
      <c r="I8" s="7"/>
      <c r="J8" s="7"/>
      <c r="K8" s="7"/>
    </row>
    <row r="9" spans="1:11" ht="12" customHeight="1">
      <c r="A9" s="7"/>
      <c r="B9" s="375" t="s">
        <v>17</v>
      </c>
      <c r="C9" s="376"/>
      <c r="D9" s="375" t="s">
        <v>18</v>
      </c>
      <c r="E9" s="380"/>
      <c r="F9" s="378" t="s">
        <v>19</v>
      </c>
      <c r="G9" s="378" t="s">
        <v>21</v>
      </c>
      <c r="H9" s="378" t="s">
        <v>22</v>
      </c>
      <c r="I9" s="378" t="s">
        <v>23</v>
      </c>
      <c r="J9" s="378" t="s">
        <v>24</v>
      </c>
      <c r="K9" s="378" t="s">
        <v>25</v>
      </c>
    </row>
    <row r="10" spans="1:11" ht="27" customHeight="1">
      <c r="A10" s="2"/>
      <c r="B10" s="377"/>
      <c r="C10" s="360"/>
      <c r="D10" s="377"/>
      <c r="E10" s="359"/>
      <c r="F10" s="367"/>
      <c r="G10" s="367"/>
      <c r="H10" s="367"/>
      <c r="I10" s="367"/>
      <c r="J10" s="367"/>
      <c r="K10" s="367"/>
    </row>
    <row r="11" spans="1:11" ht="18.75" customHeight="1">
      <c r="A11" s="37"/>
      <c r="B11" s="382" t="s">
        <v>67</v>
      </c>
      <c r="C11" s="450"/>
      <c r="D11" s="450"/>
      <c r="E11" s="450"/>
      <c r="F11" s="450"/>
      <c r="G11" s="450"/>
      <c r="H11" s="450"/>
      <c r="I11" s="450"/>
      <c r="J11" s="450"/>
      <c r="K11" s="451"/>
    </row>
    <row r="12" spans="1:11" ht="15.6" customHeight="1">
      <c r="A12" s="37"/>
      <c r="B12" s="38"/>
      <c r="C12" s="39">
        <v>1</v>
      </c>
      <c r="D12" s="382" t="s">
        <v>100</v>
      </c>
      <c r="E12" s="344"/>
      <c r="F12" s="344"/>
      <c r="G12" s="344"/>
      <c r="H12" s="344"/>
      <c r="I12" s="344"/>
      <c r="J12" s="40"/>
      <c r="K12" s="40"/>
    </row>
    <row r="13" spans="1:11" ht="18.75" customHeight="1">
      <c r="A13" s="37"/>
      <c r="B13" s="41"/>
      <c r="C13" s="42"/>
      <c r="D13" s="397" t="s">
        <v>26</v>
      </c>
      <c r="E13" s="386"/>
      <c r="F13" s="41"/>
      <c r="G13" s="41"/>
      <c r="H13" s="41"/>
      <c r="I13" s="41" t="s">
        <v>138</v>
      </c>
      <c r="J13" s="54" t="s">
        <v>128</v>
      </c>
      <c r="K13" s="41"/>
    </row>
    <row r="14" spans="1:11" ht="18.75" customHeight="1">
      <c r="A14" s="37"/>
      <c r="B14" s="41"/>
      <c r="C14" s="42"/>
      <c r="D14" s="59"/>
      <c r="E14" s="51" t="s">
        <v>76</v>
      </c>
      <c r="F14" s="96" t="s">
        <v>20</v>
      </c>
      <c r="G14" s="52">
        <v>1</v>
      </c>
      <c r="H14" s="53">
        <v>1</v>
      </c>
      <c r="I14" s="41" t="s">
        <v>81</v>
      </c>
      <c r="J14" s="41"/>
      <c r="K14" s="41"/>
    </row>
    <row r="15" spans="1:11" ht="42.6" customHeight="1">
      <c r="A15" s="37"/>
      <c r="B15" s="41"/>
      <c r="C15" s="42"/>
      <c r="D15" s="59"/>
      <c r="E15" s="43"/>
      <c r="F15" s="41"/>
      <c r="G15" s="41"/>
      <c r="H15" s="41"/>
      <c r="I15" s="254" t="s">
        <v>148</v>
      </c>
      <c r="J15" s="42"/>
      <c r="K15" s="42"/>
    </row>
    <row r="16" spans="1:11" ht="17.399999999999999" customHeight="1">
      <c r="A16" s="37"/>
      <c r="B16" s="41"/>
      <c r="C16" s="44">
        <v>2</v>
      </c>
      <c r="D16" s="382" t="s">
        <v>121</v>
      </c>
      <c r="E16" s="344"/>
      <c r="F16" s="344"/>
      <c r="G16" s="344"/>
      <c r="H16" s="344"/>
      <c r="I16" s="344"/>
      <c r="J16" s="40"/>
      <c r="K16" s="40"/>
    </row>
    <row r="17" spans="1:11" ht="18.75" customHeight="1">
      <c r="A17" s="37"/>
      <c r="B17" s="41"/>
      <c r="C17" s="42"/>
      <c r="D17" s="397"/>
      <c r="E17" s="386"/>
      <c r="F17" s="41"/>
      <c r="G17" s="41"/>
      <c r="H17" s="41"/>
      <c r="I17" s="41" t="s">
        <v>217</v>
      </c>
      <c r="J17" s="41"/>
      <c r="K17" s="41"/>
    </row>
    <row r="18" spans="1:11" ht="18.75" customHeight="1">
      <c r="A18" s="37"/>
      <c r="B18" s="41"/>
      <c r="C18" s="42"/>
      <c r="D18" s="59"/>
      <c r="E18" s="51" t="s">
        <v>76</v>
      </c>
      <c r="F18" s="96" t="s">
        <v>20</v>
      </c>
      <c r="G18" s="52">
        <v>1</v>
      </c>
      <c r="H18" s="53">
        <v>1</v>
      </c>
      <c r="I18" s="41" t="s">
        <v>81</v>
      </c>
      <c r="J18" s="41"/>
      <c r="K18" s="41"/>
    </row>
    <row r="19" spans="1:11" ht="156" customHeight="1">
      <c r="A19" s="37"/>
      <c r="B19" s="41"/>
      <c r="C19" s="42"/>
      <c r="D19" s="59"/>
      <c r="E19" s="43"/>
      <c r="F19" s="41"/>
      <c r="G19" s="41"/>
      <c r="H19" s="41"/>
      <c r="I19" s="254" t="s">
        <v>216</v>
      </c>
      <c r="J19" s="42"/>
      <c r="K19" s="42"/>
    </row>
    <row r="20" spans="1:11" ht="18.75" customHeight="1">
      <c r="A20" s="37"/>
      <c r="B20" s="449" t="s">
        <v>68</v>
      </c>
      <c r="C20" s="456"/>
      <c r="D20" s="456"/>
      <c r="E20" s="456"/>
      <c r="F20" s="456"/>
      <c r="G20" s="456"/>
      <c r="H20" s="456"/>
      <c r="I20" s="456"/>
      <c r="J20" s="456"/>
      <c r="K20" s="457"/>
    </row>
    <row r="21" spans="1:11" ht="15" customHeight="1">
      <c r="A21" s="37"/>
      <c r="B21" s="38"/>
      <c r="C21" s="39">
        <v>1</v>
      </c>
      <c r="D21" s="382" t="s">
        <v>141</v>
      </c>
      <c r="E21" s="458"/>
      <c r="F21" s="458"/>
      <c r="G21" s="458"/>
      <c r="H21" s="458"/>
      <c r="I21" s="459"/>
      <c r="J21" s="40"/>
      <c r="K21" s="40"/>
    </row>
    <row r="22" spans="1:11" ht="23.4" customHeight="1">
      <c r="A22" s="37"/>
      <c r="B22" s="41"/>
      <c r="C22" s="42"/>
      <c r="D22" s="447" t="s">
        <v>26</v>
      </c>
      <c r="E22" s="448"/>
      <c r="F22" s="41"/>
      <c r="G22" s="41"/>
      <c r="H22" s="41"/>
      <c r="I22" s="41" t="s">
        <v>140</v>
      </c>
      <c r="J22" s="41" t="s">
        <v>111</v>
      </c>
      <c r="K22" s="41"/>
    </row>
    <row r="23" spans="1:11" ht="18.75" customHeight="1">
      <c r="A23" s="37"/>
      <c r="B23" s="41"/>
      <c r="C23" s="42"/>
      <c r="D23" s="59"/>
      <c r="E23" s="51" t="s">
        <v>76</v>
      </c>
      <c r="F23" s="96" t="s">
        <v>20</v>
      </c>
      <c r="G23" s="52">
        <v>1</v>
      </c>
      <c r="H23" s="53">
        <v>1</v>
      </c>
      <c r="I23" s="41" t="s">
        <v>81</v>
      </c>
      <c r="J23" s="41"/>
      <c r="K23" s="41"/>
    </row>
    <row r="24" spans="1:11" ht="88.2" customHeight="1">
      <c r="A24" s="37"/>
      <c r="B24" s="46"/>
      <c r="C24" s="47"/>
      <c r="D24" s="48"/>
      <c r="E24" s="49"/>
      <c r="F24" s="46"/>
      <c r="G24" s="46"/>
      <c r="H24" s="46"/>
      <c r="I24" s="245" t="s">
        <v>262</v>
      </c>
      <c r="J24" s="47"/>
      <c r="K24" s="47"/>
    </row>
    <row r="25" spans="1:11" ht="16.2" customHeight="1">
      <c r="A25" s="37"/>
      <c r="B25" s="45"/>
      <c r="C25" s="68">
        <v>2</v>
      </c>
      <c r="D25" s="435" t="s">
        <v>139</v>
      </c>
      <c r="E25" s="359"/>
      <c r="F25" s="359"/>
      <c r="G25" s="359"/>
      <c r="H25" s="359"/>
      <c r="I25" s="359"/>
      <c r="J25" s="69"/>
      <c r="K25" s="69"/>
    </row>
    <row r="26" spans="1:11" ht="27.6" customHeight="1">
      <c r="A26" s="37"/>
      <c r="B26" s="41"/>
      <c r="C26" s="42"/>
      <c r="D26" s="397"/>
      <c r="E26" s="386"/>
      <c r="F26" s="41"/>
      <c r="G26" s="41"/>
      <c r="H26" s="41"/>
      <c r="I26" s="60" t="s">
        <v>142</v>
      </c>
      <c r="J26" s="41" t="s">
        <v>111</v>
      </c>
      <c r="K26" s="41"/>
    </row>
    <row r="27" spans="1:11" ht="15" customHeight="1">
      <c r="A27" s="37"/>
      <c r="B27" s="41"/>
      <c r="C27" s="42"/>
      <c r="D27" s="59"/>
      <c r="E27" s="301" t="s">
        <v>76</v>
      </c>
      <c r="F27" s="258" t="s">
        <v>20</v>
      </c>
      <c r="G27" s="52">
        <v>1</v>
      </c>
      <c r="H27" s="53">
        <v>1</v>
      </c>
      <c r="I27" s="41" t="s">
        <v>81</v>
      </c>
      <c r="J27" s="41"/>
      <c r="K27" s="41"/>
    </row>
    <row r="28" spans="1:11" ht="252.6" customHeight="1">
      <c r="A28" s="37"/>
      <c r="B28" s="46"/>
      <c r="C28" s="47"/>
      <c r="D28" s="48"/>
      <c r="E28" s="49"/>
      <c r="F28" s="46"/>
      <c r="G28" s="46"/>
      <c r="H28" s="46"/>
      <c r="I28" s="245" t="s">
        <v>261</v>
      </c>
      <c r="J28" s="47"/>
      <c r="K28" s="47"/>
    </row>
    <row r="29" spans="1:11" ht="18.75" customHeight="1">
      <c r="A29" s="37"/>
      <c r="B29" s="455" t="s">
        <v>69</v>
      </c>
      <c r="C29" s="359"/>
      <c r="D29" s="359"/>
      <c r="E29" s="359"/>
      <c r="F29" s="359"/>
      <c r="G29" s="359"/>
      <c r="H29" s="359"/>
      <c r="I29" s="359"/>
      <c r="J29" s="359"/>
      <c r="K29" s="360"/>
    </row>
    <row r="30" spans="1:11" ht="15.6" customHeight="1">
      <c r="A30" s="37"/>
      <c r="B30" s="38"/>
      <c r="C30" s="39">
        <v>1</v>
      </c>
      <c r="D30" s="382" t="s">
        <v>125</v>
      </c>
      <c r="E30" s="344"/>
      <c r="F30" s="344"/>
      <c r="G30" s="344"/>
      <c r="H30" s="344"/>
      <c r="I30" s="344"/>
      <c r="J30" s="257"/>
      <c r="K30" s="257"/>
    </row>
    <row r="31" spans="1:11" ht="26.4" customHeight="1">
      <c r="A31" s="37"/>
      <c r="B31" s="41"/>
      <c r="C31" s="42"/>
      <c r="D31" s="397" t="s">
        <v>26</v>
      </c>
      <c r="E31" s="386"/>
      <c r="F31" s="41"/>
      <c r="G31" s="41"/>
      <c r="H31" s="41"/>
      <c r="I31" s="41" t="s">
        <v>182</v>
      </c>
      <c r="J31" s="41" t="s">
        <v>111</v>
      </c>
      <c r="K31" s="41"/>
    </row>
    <row r="32" spans="1:11" ht="18.75" customHeight="1">
      <c r="A32" s="37"/>
      <c r="B32" s="41"/>
      <c r="C32" s="42"/>
      <c r="D32" s="59"/>
      <c r="E32" s="51" t="s">
        <v>76</v>
      </c>
      <c r="F32" s="258" t="s">
        <v>20</v>
      </c>
      <c r="G32" s="52">
        <v>1</v>
      </c>
      <c r="H32" s="53">
        <v>1</v>
      </c>
      <c r="I32" s="41" t="s">
        <v>81</v>
      </c>
      <c r="J32" s="41"/>
      <c r="K32" s="41"/>
    </row>
    <row r="33" spans="1:11" ht="311.39999999999998" customHeight="1">
      <c r="A33" s="37"/>
      <c r="B33" s="46"/>
      <c r="C33" s="47"/>
      <c r="D33" s="48"/>
      <c r="E33" s="49"/>
      <c r="F33" s="46"/>
      <c r="G33" s="46"/>
      <c r="H33" s="46"/>
      <c r="I33" s="245" t="s">
        <v>126</v>
      </c>
      <c r="J33" s="47"/>
      <c r="K33" s="47"/>
    </row>
  </sheetData>
  <autoFilter ref="B9:K33">
    <filterColumn colId="0" showButton="0"/>
    <filterColumn colId="2" showButton="0"/>
  </autoFilter>
  <mergeCells count="23">
    <mergeCell ref="B2:K2"/>
    <mergeCell ref="B3:K3"/>
    <mergeCell ref="B9:C10"/>
    <mergeCell ref="D9:E10"/>
    <mergeCell ref="F9:F10"/>
    <mergeCell ref="G9:G10"/>
    <mergeCell ref="H9:H10"/>
    <mergeCell ref="I9:I10"/>
    <mergeCell ref="J9:J10"/>
    <mergeCell ref="K9:K10"/>
    <mergeCell ref="B29:K29"/>
    <mergeCell ref="D30:I30"/>
    <mergeCell ref="D31:E31"/>
    <mergeCell ref="D26:E26"/>
    <mergeCell ref="B11:K11"/>
    <mergeCell ref="D12:I12"/>
    <mergeCell ref="D13:E13"/>
    <mergeCell ref="D16:I16"/>
    <mergeCell ref="D17:E17"/>
    <mergeCell ref="B20:K20"/>
    <mergeCell ref="D21:I21"/>
    <mergeCell ref="D22:E22"/>
    <mergeCell ref="D25:I25"/>
  </mergeCells>
  <pageMargins left="0.51181102362204722" right="0.31496062992125984" top="0.43307086614173229" bottom="0.59055118110236227" header="0" footer="0"/>
  <pageSetup paperSize="9" scale="80" firstPageNumber="24" orientation="landscape" useFirstPageNumber="1" r:id="rId1"/>
  <headerFooter>
    <oddFooter>หน้าที่ &amp;P</oddFooter>
  </headerFooter>
  <rowBreaks count="2" manualBreakCount="2">
    <brk id="24" max="16383" man="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9</vt:i4>
      </vt:variant>
      <vt:variant>
        <vt:lpstr>ช่วงที่มีชื่อ</vt:lpstr>
      </vt:variant>
      <vt:variant>
        <vt:i4>12</vt:i4>
      </vt:variant>
    </vt:vector>
  </HeadingPairs>
  <TitlesOfParts>
    <vt:vector size="21" baseType="lpstr">
      <vt:lpstr>1.ปก</vt:lpstr>
      <vt:lpstr>2.สรุปผลภาพรวม </vt:lpstr>
      <vt:lpstr>3.สรุปผลตัวชี้วัดระดับยุทธศาสตร</vt:lpstr>
      <vt:lpstr>ย.1</vt:lpstr>
      <vt:lpstr>ย.2</vt:lpstr>
      <vt:lpstr>ย.3</vt:lpstr>
      <vt:lpstr>ย.4</vt:lpstr>
      <vt:lpstr>ย.5</vt:lpstr>
      <vt:lpstr>ย.6</vt:lpstr>
      <vt:lpstr>ย.1!Print_Area</vt:lpstr>
      <vt:lpstr>ย.2!Print_Area</vt:lpstr>
      <vt:lpstr>ย.3!Print_Area</vt:lpstr>
      <vt:lpstr>ย.5!Print_Area</vt:lpstr>
      <vt:lpstr>ย.6!Print_Area</vt:lpstr>
      <vt:lpstr>'2.สรุปผลภาพรวม '!Print_Titles</vt:lpstr>
      <vt:lpstr>ย.1!Print_Titles</vt:lpstr>
      <vt:lpstr>ย.2!Print_Titles</vt:lpstr>
      <vt:lpstr>ย.3!Print_Titles</vt:lpstr>
      <vt:lpstr>ย.4!Print_Titles</vt:lpstr>
      <vt:lpstr>ย.5!Print_Titles</vt:lpstr>
      <vt:lpstr>ย.6!Print_Titles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Corporate Edition</cp:lastModifiedBy>
  <cp:lastPrinted>2021-03-23T09:03:32Z</cp:lastPrinted>
  <dcterms:created xsi:type="dcterms:W3CDTF">2020-04-28T03:18:24Z</dcterms:created>
  <dcterms:modified xsi:type="dcterms:W3CDTF">2021-03-23T09:36:47Z</dcterms:modified>
</cp:coreProperties>
</file>